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kant\jus-felles\ior\admin\arrangementer-ior\"/>
    </mc:Choice>
  </mc:AlternateContent>
  <bookViews>
    <workbookView xWindow="0" yWindow="0" windowWidth="8130" windowHeight="0"/>
  </bookViews>
  <sheets>
    <sheet name="Arrangementkalkulator" sheetId="1" r:id="rId1"/>
    <sheet name="Event Calculator" sheetId="6" r:id="rId2"/>
    <sheet name="Om" sheetId="5" r:id="rId3"/>
    <sheet name="About" sheetId="7" r:id="rId4"/>
    <sheet name="Satser" sheetId="4"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0" i="6" l="1"/>
  <c r="B55" i="6" s="1"/>
  <c r="D49" i="1"/>
  <c r="B23" i="6"/>
  <c r="B11" i="6"/>
  <c r="B10" i="1"/>
  <c r="B21" i="1"/>
  <c r="D38" i="6"/>
  <c r="D52" i="6"/>
  <c r="D43" i="6"/>
  <c r="D41" i="6"/>
  <c r="D40" i="6"/>
  <c r="D39" i="6"/>
  <c r="D41" i="1"/>
  <c r="D39" i="1"/>
  <c r="D38" i="1"/>
  <c r="D37" i="1"/>
  <c r="D36" i="1"/>
  <c r="D45" i="1" s="1"/>
  <c r="D47" i="6"/>
  <c r="D28" i="1" l="1"/>
  <c r="B52" i="1" s="1"/>
</calcChain>
</file>

<file path=xl/comments1.xml><?xml version="1.0" encoding="utf-8"?>
<comments xmlns="http://schemas.openxmlformats.org/spreadsheetml/2006/main">
  <authors>
    <author>Kjetil Kjørholt Frantzen</author>
    <author>Kjetil Frantzen</author>
  </authors>
  <commentList>
    <comment ref="F15" authorId="0" shapeId="0">
      <text>
        <r>
          <rPr>
            <b/>
            <sz val="9"/>
            <color indexed="81"/>
            <rFont val="Tahoma"/>
            <family val="2"/>
          </rPr>
          <t>Kjetil Kjørholt Frantzen:</t>
        </r>
        <r>
          <rPr>
            <sz val="9"/>
            <color indexed="81"/>
            <rFont val="Tahoma"/>
            <family val="2"/>
          </rPr>
          <t xml:space="preserve">
Kontakt kontorsjef for reservasjon</t>
        </r>
      </text>
    </comment>
    <comment ref="F29" authorId="0" shapeId="0">
      <text>
        <r>
          <rPr>
            <b/>
            <sz val="9"/>
            <color indexed="81"/>
            <rFont val="Tahoma"/>
            <family val="2"/>
          </rPr>
          <t>Kjetil Kjørholt Frantzen:</t>
        </r>
        <r>
          <rPr>
            <sz val="9"/>
            <color indexed="81"/>
            <rFont val="Tahoma"/>
            <family val="2"/>
          </rPr>
          <t xml:space="preserve">
OBS! Leiekostnad </t>
        </r>
      </text>
    </comment>
    <comment ref="F32" authorId="1" shapeId="0">
      <text>
        <r>
          <rPr>
            <b/>
            <sz val="9"/>
            <color indexed="81"/>
            <rFont val="Tahoma"/>
            <family val="2"/>
          </rPr>
          <t>Kjetil Frantzen:</t>
        </r>
        <r>
          <rPr>
            <sz val="9"/>
            <color indexed="81"/>
            <rFont val="Tahoma"/>
            <family val="2"/>
          </rPr>
          <t xml:space="preserve">
OBS! Leiekostnad </t>
        </r>
      </text>
    </comment>
    <comment ref="F33" authorId="1" shapeId="0">
      <text>
        <r>
          <rPr>
            <b/>
            <sz val="9"/>
            <color indexed="81"/>
            <rFont val="Tahoma"/>
            <family val="2"/>
          </rPr>
          <t>Kjetil Frantzen:</t>
        </r>
        <r>
          <rPr>
            <sz val="9"/>
            <color indexed="81"/>
            <rFont val="Tahoma"/>
            <family val="2"/>
          </rPr>
          <t xml:space="preserve">
OBS! Leiekostnad </t>
        </r>
      </text>
    </comment>
    <comment ref="F36" authorId="1" shapeId="0">
      <text>
        <r>
          <rPr>
            <b/>
            <sz val="9"/>
            <color indexed="81"/>
            <rFont val="Tahoma"/>
            <family val="2"/>
          </rPr>
          <t>Kjetil Frantzen:</t>
        </r>
        <r>
          <rPr>
            <sz val="9"/>
            <color indexed="81"/>
            <rFont val="Tahoma"/>
            <family val="2"/>
          </rPr>
          <t xml:space="preserve">
OBS! Leiekostnad </t>
        </r>
      </text>
    </comment>
  </commentList>
</comments>
</file>

<file path=xl/comments2.xml><?xml version="1.0" encoding="utf-8"?>
<comments xmlns="http://schemas.openxmlformats.org/spreadsheetml/2006/main">
  <authors>
    <author>Kjetil Kjørholt Frantzen</author>
    <author>Kjetil Frantzen</author>
  </authors>
  <commentList>
    <comment ref="F16" authorId="0" shapeId="0">
      <text>
        <r>
          <rPr>
            <b/>
            <sz val="9"/>
            <color indexed="81"/>
            <rFont val="Tahoma"/>
            <family val="2"/>
          </rPr>
          <t>Kjetil Kjørholt Frantzen:</t>
        </r>
        <r>
          <rPr>
            <sz val="9"/>
            <color indexed="81"/>
            <rFont val="Tahoma"/>
            <family val="2"/>
          </rPr>
          <t xml:space="preserve">
Contact the office manager to make a reservation</t>
        </r>
      </text>
    </comment>
    <comment ref="F29" authorId="0" shapeId="0">
      <text>
        <r>
          <rPr>
            <b/>
            <sz val="9"/>
            <color indexed="81"/>
            <rFont val="Tahoma"/>
            <family val="2"/>
          </rPr>
          <t>Kjetil Kjørholt Frantzen:</t>
        </r>
        <r>
          <rPr>
            <sz val="9"/>
            <color indexed="81"/>
            <rFont val="Tahoma"/>
            <family val="2"/>
          </rPr>
          <t xml:space="preserve">
Note: rental fees may apply </t>
        </r>
      </text>
    </comment>
    <comment ref="F32" authorId="1" shapeId="0">
      <text>
        <r>
          <rPr>
            <b/>
            <sz val="9"/>
            <color indexed="81"/>
            <rFont val="Tahoma"/>
            <family val="2"/>
          </rPr>
          <t>Kjetil Frantzen:</t>
        </r>
        <r>
          <rPr>
            <sz val="9"/>
            <color indexed="81"/>
            <rFont val="Tahoma"/>
            <family val="2"/>
          </rPr>
          <t xml:space="preserve">
Note: rental fees may apply </t>
        </r>
      </text>
    </comment>
    <comment ref="F33" authorId="1" shapeId="0">
      <text>
        <r>
          <rPr>
            <b/>
            <sz val="9"/>
            <color indexed="81"/>
            <rFont val="Tahoma"/>
            <family val="2"/>
          </rPr>
          <t>Kjetil Frantzen:</t>
        </r>
        <r>
          <rPr>
            <sz val="9"/>
            <color indexed="81"/>
            <rFont val="Tahoma"/>
            <family val="2"/>
          </rPr>
          <t xml:space="preserve">
Note: rental fees may apply </t>
        </r>
      </text>
    </comment>
    <comment ref="F36" authorId="1" shapeId="0">
      <text>
        <r>
          <rPr>
            <b/>
            <sz val="9"/>
            <color indexed="81"/>
            <rFont val="Tahoma"/>
            <family val="2"/>
          </rPr>
          <t>Kjetil Frantzen:</t>
        </r>
        <r>
          <rPr>
            <sz val="9"/>
            <color indexed="81"/>
            <rFont val="Tahoma"/>
            <family val="2"/>
          </rPr>
          <t xml:space="preserve">
Note: rental fees may apply </t>
        </r>
      </text>
    </comment>
  </commentList>
</comments>
</file>

<file path=xl/sharedStrings.xml><?xml version="1.0" encoding="utf-8"?>
<sst xmlns="http://schemas.openxmlformats.org/spreadsheetml/2006/main" count="209" uniqueCount="139">
  <si>
    <t>Norge</t>
  </si>
  <si>
    <t>Norden</t>
  </si>
  <si>
    <t>Europa</t>
  </si>
  <si>
    <t>Øvrig</t>
  </si>
  <si>
    <t>Under 10 deltagere</t>
  </si>
  <si>
    <t>10 - 25 deltagere</t>
  </si>
  <si>
    <t>25 - 40 deltagere</t>
  </si>
  <si>
    <t>40 - 75 deltagere</t>
  </si>
  <si>
    <t>75 - 100 deltagere</t>
  </si>
  <si>
    <t>100 - 300 deltagere</t>
  </si>
  <si>
    <t>Gamle festsal</t>
  </si>
  <si>
    <t>Aulaen</t>
  </si>
  <si>
    <t>Over 300 deltagere</t>
  </si>
  <si>
    <t>Satser</t>
  </si>
  <si>
    <t>Foredragsholder fra Norge</t>
  </si>
  <si>
    <t>Foredragsholder fra Norden</t>
  </si>
  <si>
    <t>Foredragsholder fra Europa</t>
  </si>
  <si>
    <t>Foredragsholder fra øvrige land</t>
  </si>
  <si>
    <t>Reisekostnader</t>
  </si>
  <si>
    <t>Overnattingskostnader</t>
  </si>
  <si>
    <t>Per person per døgn på hotell i Oslo sentrum</t>
  </si>
  <si>
    <t>Servering</t>
  </si>
  <si>
    <t>Arrangementer</t>
  </si>
  <si>
    <t>Internt</t>
  </si>
  <si>
    <t>Eksternt</t>
  </si>
  <si>
    <t>&lt; 3 timer i arbeidstiden</t>
  </si>
  <si>
    <t>&gt; 3 timer utover arbeidstiden</t>
  </si>
  <si>
    <t>Internt m/ eksterne deltakere</t>
  </si>
  <si>
    <t>Heldag utover arbeidstiden med behov for 2 serveringer</t>
  </si>
  <si>
    <t>Heldag utover arbeidstidenmed behov for 2 serveringer</t>
  </si>
  <si>
    <t>&gt; 3 timer i arbeidstiden og går inn i lunsjtiden</t>
  </si>
  <si>
    <t>Lødrups kjeller (Domus Media)</t>
  </si>
  <si>
    <t>Eckhoffs hjørne (Domus Bibliotheca)</t>
  </si>
  <si>
    <t>Professor Streckers stue (Prof. Boligen)</t>
  </si>
  <si>
    <t>Aud 4 (Domus Academica)</t>
  </si>
  <si>
    <t>Aud 6 (Domus Academica)</t>
  </si>
  <si>
    <t>Aud 5 (Domus Academica)</t>
  </si>
  <si>
    <t>Juridisk eksamenssal (Domus Academica)</t>
  </si>
  <si>
    <t>Loftet (Professorboligen)</t>
  </si>
  <si>
    <t>Castbergs bibliotek (Domus Bibliotheca)</t>
  </si>
  <si>
    <t>Stallen (Professorboligen)</t>
  </si>
  <si>
    <t>Theologisk Eksamenssal (Domus Academica)</t>
  </si>
  <si>
    <t>Aud 13 (Domus Media)</t>
  </si>
  <si>
    <t>Aud 14 (Domus Bibliotheca)</t>
  </si>
  <si>
    <r>
      <t xml:space="preserve">Arrangementskalkulator </t>
    </r>
    <r>
      <rPr>
        <sz val="12"/>
        <color rgb="FF363534"/>
        <rFont val="Arial"/>
        <family val="2"/>
      </rPr>
      <t>(Fyll ut de gule feltene)</t>
    </r>
  </si>
  <si>
    <t xml:space="preserve">Checksum Servering </t>
  </si>
  <si>
    <t>Checksum konferansematriell</t>
  </si>
  <si>
    <t>Gaver/profileringsartikler kan kjøpes i UiO sin nettbutikk</t>
  </si>
  <si>
    <t>Ca. rundsum per sett 
(program, nett/mappe, penn, navnlapp + plakat)</t>
  </si>
  <si>
    <t>Serveringskostnad blir synlig i D kolonnen</t>
  </si>
  <si>
    <t>Frokostkjelleren (Ingen timeplan tilgjengelig)</t>
  </si>
  <si>
    <t>Matservering?</t>
  </si>
  <si>
    <t>Hvor mange netter på hotell skal dekkes?</t>
  </si>
  <si>
    <t>(legg inn totalt antall hotelldøgn for samtlige gjester som skal få dekket overnatting)</t>
  </si>
  <si>
    <r>
      <t xml:space="preserve">Kjerka </t>
    </r>
    <r>
      <rPr>
        <sz val="10"/>
        <color theme="1"/>
        <rFont val="Calibri"/>
        <family val="2"/>
        <scheme val="minor"/>
      </rPr>
      <t>(Domus Media)</t>
    </r>
  </si>
  <si>
    <t>Antall deltagere og servering</t>
  </si>
  <si>
    <t>Antall deltagere:</t>
  </si>
  <si>
    <t>Reise og overnatting</t>
  </si>
  <si>
    <r>
      <t>Hvor mange skal få dekket reise? Hvor reiser de fra?</t>
    </r>
    <r>
      <rPr>
        <sz val="10"/>
        <color theme="1"/>
        <rFont val="Calibri"/>
        <family val="2"/>
        <scheme val="minor"/>
      </rPr>
      <t xml:space="preserve"> </t>
    </r>
    <r>
      <rPr>
        <i/>
        <sz val="10"/>
        <color theme="1"/>
        <rFont val="Calibri"/>
        <family val="2"/>
        <scheme val="minor"/>
      </rPr>
      <t>(skriv inn antall reisende i gult felt)</t>
    </r>
  </si>
  <si>
    <r>
      <t>Ønsker du trykt konferansemateriell?</t>
    </r>
    <r>
      <rPr>
        <i/>
        <sz val="10"/>
        <color theme="1"/>
        <rFont val="Calibri"/>
        <family val="2"/>
        <scheme val="minor"/>
      </rPr>
      <t xml:space="preserve">                                     (program, nett/mappe, penn, navnlapp + plakat)</t>
    </r>
  </si>
  <si>
    <t>Denne teksten må ikke røres. Hvites ut på endelig versjon:</t>
  </si>
  <si>
    <r>
      <t xml:space="preserve">Event Caculator </t>
    </r>
    <r>
      <rPr>
        <sz val="12"/>
        <color rgb="FF363534"/>
        <rFont val="Arial"/>
        <family val="2"/>
      </rPr>
      <t>(Fill in the yellow sections)</t>
    </r>
  </si>
  <si>
    <t>Number of participants and catering</t>
  </si>
  <si>
    <t>Number of participants:</t>
  </si>
  <si>
    <t>Catering/serving of food?</t>
  </si>
  <si>
    <t>Cost of catering will be visible in column D</t>
  </si>
  <si>
    <t>Travel and accommodation</t>
  </si>
  <si>
    <t>Norway</t>
  </si>
  <si>
    <t>Europe</t>
  </si>
  <si>
    <t>Other</t>
  </si>
  <si>
    <t>(fill in the total number of nights in hotel for all the guest who will have their travel expences covered)</t>
  </si>
  <si>
    <t>Conference material</t>
  </si>
  <si>
    <t>Less than 10 participants</t>
  </si>
  <si>
    <t>10 - 25 participants</t>
  </si>
  <si>
    <t>25 - 40 participants</t>
  </si>
  <si>
    <t>40 - 75 participants</t>
  </si>
  <si>
    <t>75 - 100 participants</t>
  </si>
  <si>
    <t>Frokostkjelleren (no schedule avaliable)</t>
  </si>
  <si>
    <t>100 - 300 participants</t>
  </si>
  <si>
    <t>More than 300 participants</t>
  </si>
  <si>
    <t>Gifts/branding supplies can be purchased through the UiO online store</t>
  </si>
  <si>
    <t>How many nights in hotel will be covered?</t>
  </si>
  <si>
    <r>
      <t>Do you want printed conference material?</t>
    </r>
    <r>
      <rPr>
        <i/>
        <sz val="10"/>
        <color theme="1"/>
        <rFont val="Calibri"/>
        <family val="2"/>
        <scheme val="minor"/>
      </rPr>
      <t xml:space="preserve">                                     (program, tote bags/folders, pens, nametags + posters)</t>
    </r>
  </si>
  <si>
    <r>
      <t>How many guests will have their travel expences covered? Where are the guests travelling from?</t>
    </r>
    <r>
      <rPr>
        <sz val="10"/>
        <color theme="1"/>
        <rFont val="Calibri"/>
        <family val="2"/>
        <scheme val="minor"/>
      </rPr>
      <t xml:space="preserve"> </t>
    </r>
    <r>
      <rPr>
        <i/>
        <sz val="10"/>
        <color theme="1"/>
        <rFont val="Calibri"/>
        <family val="2"/>
        <scheme val="minor"/>
      </rPr>
      <t>(write the number of travelers in the yellow section)</t>
    </r>
  </si>
  <si>
    <t>Arrangement under 3 timer</t>
  </si>
  <si>
    <t xml:space="preserve">Heldag utover arbeidstiden med 2 serveringer </t>
  </si>
  <si>
    <t>Kun interne (UiO) deltagere</t>
  </si>
  <si>
    <t>Interne (UiO) og eksterne deltagere</t>
  </si>
  <si>
    <t>Arrangement utenfor UiO sine lokaler</t>
  </si>
  <si>
    <t>Arrangement over 3 timer i arbeidstiden</t>
  </si>
  <si>
    <t>Arrangement over 3 timer utover arbeidstiden</t>
  </si>
  <si>
    <t>Arrangement under 3 timer med kun UiO ansatte = Ingen servering</t>
  </si>
  <si>
    <t>Travel and accommodation cost</t>
  </si>
  <si>
    <t>Dag 1</t>
  </si>
  <si>
    <t>Checksum arrangementtype dag 1</t>
  </si>
  <si>
    <t>Checksum arrangementtype dag 2</t>
  </si>
  <si>
    <t>Maks sats for bevertning (Dag 1)</t>
  </si>
  <si>
    <t>Maks sats for bevertning (Dag 2)</t>
  </si>
  <si>
    <t>INGEN SERVERING</t>
  </si>
  <si>
    <t>Day 1</t>
  </si>
  <si>
    <t xml:space="preserve"> </t>
  </si>
  <si>
    <t>Maximum rate for catering (Day 2)</t>
  </si>
  <si>
    <t>Maximum rate for catering (Day 1)</t>
  </si>
  <si>
    <r>
      <t xml:space="preserve">Dag 2 - </t>
    </r>
    <r>
      <rPr>
        <sz val="11"/>
        <color theme="1"/>
        <rFont val="Calibri"/>
        <family val="2"/>
        <scheme val="minor"/>
      </rPr>
      <t xml:space="preserve">Klikk her hvis ingen bevertning dag 2       </t>
    </r>
  </si>
  <si>
    <t>Event under 3 hours with only UiO employees = No catering</t>
  </si>
  <si>
    <r>
      <t xml:space="preserve">Day 2 </t>
    </r>
    <r>
      <rPr>
        <sz val="11"/>
        <rFont val="Calibri"/>
        <family val="2"/>
        <scheme val="minor"/>
      </rPr>
      <t>- Click here if no catering day 2</t>
    </r>
  </si>
  <si>
    <t xml:space="preserve">Only internal (UiO) participants </t>
  </si>
  <si>
    <t>Internal (UiO) and eksternal participants</t>
  </si>
  <si>
    <t>Events outside UiO's premises</t>
  </si>
  <si>
    <t>(Suggested rates)</t>
  </si>
  <si>
    <t>Full day extending beyond working hours, with 2 meals</t>
  </si>
  <si>
    <t>Event less than 3 hours</t>
  </si>
  <si>
    <t>Event longer than 3 hours within working hours</t>
  </si>
  <si>
    <t>Event longer than 3 hours beyond working hours</t>
  </si>
  <si>
    <t>Other Nordic countries</t>
  </si>
  <si>
    <r>
      <t xml:space="preserve">Aktuelle lokaler ved JUS                            </t>
    </r>
    <r>
      <rPr>
        <sz val="10"/>
        <color theme="1"/>
        <rFont val="Calibri"/>
        <family val="2"/>
        <scheme val="minor"/>
      </rPr>
      <t>(Kontakt administrasjonen for romreservasjon)</t>
    </r>
  </si>
  <si>
    <r>
      <t xml:space="preserve">Possible venues at the Faculty of law          </t>
    </r>
    <r>
      <rPr>
        <sz val="11"/>
        <color theme="1"/>
        <rFont val="Calibri"/>
        <family val="2"/>
        <scheme val="minor"/>
      </rPr>
      <t xml:space="preserve"> (Contact the administration for reservation )</t>
    </r>
  </si>
  <si>
    <t>Prisoverslag</t>
  </si>
  <si>
    <t>Estimated price</t>
  </si>
  <si>
    <t>Kaffe kan lages selv</t>
  </si>
  <si>
    <t>Varighet og deltagernes tilknytning:</t>
  </si>
  <si>
    <t>(Bestemmer satsen)</t>
  </si>
  <si>
    <t>Duration and participants affiliation:</t>
  </si>
  <si>
    <t>(Determines the rate)</t>
  </si>
  <si>
    <t>Konferansemateriell og gaver</t>
  </si>
  <si>
    <t>Om arrangementkalkulatoren</t>
  </si>
  <si>
    <t>Kostnadsoverslag er basert på statens satser for representasjon (bevertning) og anslag på gjennomsnittskostnader per stk. på reise og overnatting fra fakultetets økonomiseksjon.</t>
  </si>
  <si>
    <t>About the event calculator</t>
  </si>
  <si>
    <t>Arrangementskalkulatoren gjør et kostnadsoverslag og foreslår egnede lokaler. Den viser også regler for bevertning.</t>
  </si>
  <si>
    <t>The Event Calculator gives you a price estimate and suggests suitable venues. It also shows maximum rates for catering.</t>
  </si>
  <si>
    <t>The price estimate is based on the rates for hosting (catering) issued by the Government and average expenses for travel and accommodation for one person. Travel estimates are provided by the Finance and Planning Section at the Faculty of law.</t>
  </si>
  <si>
    <t>Please note: the estimates are indicative and sets the maximum sum you are allowed to use. Orders must be made in consultation with your local administration.</t>
  </si>
  <si>
    <t xml:space="preserve">Please note: travel and accommodation must be ordered through UiO's booking system. Only companies that are part of a UiO framework agreement can be used. Orders must be made in consultation with your local administration. </t>
  </si>
  <si>
    <t xml:space="preserve">Merk: Kostnadsoverslag er veiledende og angir makssatser for hva du har lov til å bruke. Bestillinger gjøres i samråd med din lokale administrasjon. </t>
  </si>
  <si>
    <t xml:space="preserve">Merk: Reiser og hotell skal bestilles gjennom UiO sitt bestillingssystem. UiOs rammeavtaler må overholdes. Bestillinger gjøres i samråd med din lokale administrasjon. </t>
  </si>
  <si>
    <t>(Veiledende satser)</t>
  </si>
  <si>
    <t>Reise- og overnattingskostnader</t>
  </si>
  <si>
    <t>Konferansemateriell</t>
  </si>
  <si>
    <t>Denne teksten må ikke røres. Hvites ut og gjemmes på endelig versjon: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</si>
</sst>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kr&quot;\ #,##0;[Red]\-&quot;kr&quot;\ #,##0"/>
    <numFmt numFmtId="164" formatCode="&quot;kr&quot;\ #,##0"/>
  </numFmts>
  <fonts count="24" x14ac:knownFonts="1">
    <font>
      <sz val="11"/>
      <color theme="1"/>
      <name val="Calibri"/>
      <family val="2"/>
      <scheme val="minor"/>
    </font>
    <font>
      <b/>
      <sz val="11"/>
      <color theme="1"/>
      <name val="Calibri"/>
      <family val="2"/>
      <scheme val="minor"/>
    </font>
    <font>
      <b/>
      <sz val="20"/>
      <color rgb="FF363534"/>
      <name val="Arial"/>
      <family val="2"/>
    </font>
    <font>
      <sz val="12"/>
      <color theme="1"/>
      <name val="Calibri"/>
      <family val="2"/>
      <scheme val="minor"/>
    </font>
    <font>
      <b/>
      <u/>
      <sz val="14"/>
      <color theme="1"/>
      <name val="Calibri"/>
      <family val="2"/>
      <scheme val="minor"/>
    </font>
    <font>
      <b/>
      <sz val="16"/>
      <color theme="1"/>
      <name val="Calibri"/>
      <family val="2"/>
      <scheme val="minor"/>
    </font>
    <font>
      <sz val="12"/>
      <color rgb="FF363534"/>
      <name val="Calibri"/>
      <family val="2"/>
      <scheme val="minor"/>
    </font>
    <font>
      <u/>
      <sz val="11"/>
      <color theme="10"/>
      <name val="Calibri"/>
      <family val="2"/>
      <scheme val="minor"/>
    </font>
    <font>
      <sz val="12"/>
      <name val="Calibri"/>
      <family val="2"/>
      <scheme val="minor"/>
    </font>
    <font>
      <b/>
      <sz val="12"/>
      <name val="Calibri"/>
      <family val="2"/>
      <scheme val="minor"/>
    </font>
    <font>
      <b/>
      <sz val="16"/>
      <name val="Calibri"/>
      <family val="2"/>
      <scheme val="minor"/>
    </font>
    <font>
      <sz val="11"/>
      <name val="Calibri"/>
      <family val="2"/>
      <scheme val="minor"/>
    </font>
    <font>
      <sz val="10"/>
      <color theme="1"/>
      <name val="Calibri"/>
      <family val="2"/>
      <scheme val="minor"/>
    </font>
    <font>
      <i/>
      <sz val="10"/>
      <color theme="1"/>
      <name val="Calibri"/>
      <family val="2"/>
      <scheme val="minor"/>
    </font>
    <font>
      <sz val="12"/>
      <color rgb="FF363534"/>
      <name val="Arial"/>
      <family val="2"/>
    </font>
    <font>
      <sz val="9"/>
      <color indexed="81"/>
      <name val="Tahoma"/>
      <family val="2"/>
    </font>
    <font>
      <b/>
      <sz val="9"/>
      <color indexed="81"/>
      <name val="Tahoma"/>
      <family val="2"/>
    </font>
    <font>
      <b/>
      <u/>
      <sz val="14"/>
      <name val="Calibri"/>
      <family val="2"/>
      <scheme val="minor"/>
    </font>
    <font>
      <sz val="8"/>
      <color rgb="FF000000"/>
      <name val="Segoe UI"/>
      <family val="2"/>
    </font>
    <font>
      <b/>
      <u/>
      <sz val="14"/>
      <color theme="10"/>
      <name val="Calibri"/>
      <family val="2"/>
      <scheme val="minor"/>
    </font>
    <font>
      <sz val="11"/>
      <color theme="1"/>
      <name val="Calibri"/>
      <family val="2"/>
      <scheme val="minor"/>
    </font>
    <font>
      <sz val="11"/>
      <color theme="0"/>
      <name val="Calibri"/>
      <family val="2"/>
      <scheme val="minor"/>
    </font>
    <font>
      <b/>
      <sz val="16"/>
      <color rgb="FF363534"/>
      <name val="Calibri"/>
      <family val="2"/>
      <scheme val="minor"/>
    </font>
    <font>
      <b/>
      <u/>
      <sz val="14"/>
      <color rgb="FF363534"/>
      <name val="Calibri"/>
      <family val="2"/>
      <scheme val="minor"/>
    </font>
  </fonts>
  <fills count="4">
    <fill>
      <patternFill patternType="none"/>
    </fill>
    <fill>
      <patternFill patternType="gray125"/>
    </fill>
    <fill>
      <patternFill patternType="solid">
        <fgColor rgb="FFFFFFFF"/>
        <bgColor indexed="64"/>
      </patternFill>
    </fill>
    <fill>
      <patternFill patternType="solid">
        <fgColor rgb="FFFFFF99"/>
        <bgColor indexed="64"/>
      </patternFill>
    </fill>
  </fills>
  <borders count="57">
    <border>
      <left/>
      <right/>
      <top/>
      <bottom/>
      <diagonal/>
    </border>
    <border>
      <left/>
      <right style="medium">
        <color rgb="FFEAEAEA"/>
      </right>
      <top/>
      <bottom style="thick">
        <color rgb="FFEAEAEA"/>
      </bottom>
      <diagonal/>
    </border>
    <border>
      <left style="medium">
        <color rgb="FFEAEAEA"/>
      </left>
      <right style="medium">
        <color rgb="FFEAEAEA"/>
      </right>
      <top style="medium">
        <color rgb="FFEAEAEA"/>
      </top>
      <bottom/>
      <diagonal/>
    </border>
    <border>
      <left/>
      <right style="medium">
        <color rgb="FFEAEAEA"/>
      </right>
      <top style="medium">
        <color rgb="FFEAEAEA"/>
      </top>
      <bottom/>
      <diagonal/>
    </border>
    <border>
      <left style="medium">
        <color rgb="FFEAEAEA"/>
      </left>
      <right style="medium">
        <color rgb="FFEAEAEA"/>
      </right>
      <top/>
      <bottom style="thick">
        <color rgb="FFEAEAEA"/>
      </bottom>
      <diagonal/>
    </border>
    <border>
      <left style="medium">
        <color rgb="FFEAEAEA"/>
      </left>
      <right style="medium">
        <color rgb="FFEAEAEA"/>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medium">
        <color indexed="64"/>
      </left>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top/>
      <bottom style="hair">
        <color indexed="64"/>
      </bottom>
      <diagonal/>
    </border>
    <border>
      <left style="thin">
        <color indexed="64"/>
      </left>
      <right style="thin">
        <color indexed="64"/>
      </right>
      <top/>
      <bottom style="hair">
        <color indexed="64"/>
      </bottom>
      <diagonal/>
    </border>
    <border>
      <left/>
      <right/>
      <top/>
      <bottom style="hair">
        <color indexed="64"/>
      </bottom>
      <diagonal/>
    </border>
    <border>
      <left style="thin">
        <color indexed="64"/>
      </left>
      <right style="medium">
        <color indexed="64"/>
      </right>
      <top/>
      <bottom style="hair">
        <color indexed="64"/>
      </bottom>
      <diagonal/>
    </border>
    <border>
      <left style="medium">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bottom style="dotted">
        <color indexed="64"/>
      </bottom>
      <diagonal/>
    </border>
    <border>
      <left style="thin">
        <color indexed="64"/>
      </left>
      <right/>
      <top/>
      <bottom/>
      <diagonal/>
    </border>
    <border>
      <left style="medium">
        <color indexed="64"/>
      </left>
      <right/>
      <top style="thin">
        <color indexed="64"/>
      </top>
      <bottom/>
      <diagonal/>
    </border>
    <border>
      <left/>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style="dotted">
        <color indexed="64"/>
      </bottom>
      <diagonal/>
    </border>
    <border>
      <left/>
      <right style="medium">
        <color indexed="64"/>
      </right>
      <top/>
      <bottom style="hair">
        <color indexed="64"/>
      </bottom>
      <diagonal/>
    </border>
    <border>
      <left/>
      <right/>
      <top style="medium">
        <color indexed="64"/>
      </top>
      <bottom style="medium">
        <color indexed="64"/>
      </bottom>
      <diagonal/>
    </border>
    <border>
      <left style="thin">
        <color indexed="64"/>
      </left>
      <right/>
      <top/>
      <bottom style="hair">
        <color indexed="64"/>
      </bottom>
      <diagonal/>
    </border>
    <border>
      <left style="thin">
        <color indexed="64"/>
      </left>
      <right/>
      <top/>
      <bottom style="dotted">
        <color indexed="64"/>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top style="thin">
        <color indexed="64"/>
      </top>
      <bottom style="thin">
        <color indexed="64"/>
      </bottom>
      <diagonal/>
    </border>
  </borders>
  <cellStyleXfs count="2">
    <xf numFmtId="0" fontId="0" fillId="0" borderId="0"/>
    <xf numFmtId="0" fontId="7" fillId="0" borderId="0" applyNumberFormat="0" applyFill="0" applyBorder="0" applyAlignment="0" applyProtection="0"/>
  </cellStyleXfs>
  <cellXfs count="181">
    <xf numFmtId="0" fontId="0" fillId="0" borderId="0" xfId="0"/>
    <xf numFmtId="0" fontId="0" fillId="0" borderId="0" xfId="0" applyBorder="1"/>
    <xf numFmtId="0" fontId="3" fillId="0" borderId="0" xfId="0" applyFont="1"/>
    <xf numFmtId="0" fontId="4" fillId="0" borderId="0" xfId="0" applyFont="1"/>
    <xf numFmtId="0" fontId="5" fillId="0" borderId="0" xfId="0" applyFont="1"/>
    <xf numFmtId="0" fontId="7" fillId="2" borderId="3" xfId="1" applyFont="1" applyFill="1" applyBorder="1" applyAlignment="1">
      <alignment horizontal="left" vertical="top" indent="1"/>
    </xf>
    <xf numFmtId="0" fontId="7" fillId="2" borderId="1" xfId="1" applyFont="1" applyFill="1" applyBorder="1" applyAlignment="1">
      <alignment horizontal="left" vertical="top" indent="1"/>
    </xf>
    <xf numFmtId="0" fontId="9" fillId="2" borderId="2" xfId="0" applyFont="1" applyFill="1" applyBorder="1" applyAlignment="1">
      <alignment vertical="center" wrapText="1"/>
    </xf>
    <xf numFmtId="0" fontId="8" fillId="2" borderId="0" xfId="0" applyFont="1" applyFill="1" applyBorder="1" applyAlignment="1">
      <alignment horizontal="left" vertical="center" wrapText="1"/>
    </xf>
    <xf numFmtId="0" fontId="9" fillId="2" borderId="5" xfId="0" applyFont="1" applyFill="1" applyBorder="1" applyAlignment="1">
      <alignment vertical="center" wrapText="1"/>
    </xf>
    <xf numFmtId="0" fontId="17" fillId="2" borderId="0" xfId="0" applyFont="1" applyFill="1" applyBorder="1" applyAlignment="1">
      <alignment horizontal="left" vertical="center" wrapText="1"/>
    </xf>
    <xf numFmtId="0" fontId="4" fillId="0" borderId="0" xfId="0" applyFont="1" applyBorder="1"/>
    <xf numFmtId="164" fontId="0" fillId="0" borderId="0" xfId="0" applyNumberFormat="1"/>
    <xf numFmtId="164" fontId="6" fillId="0" borderId="0" xfId="0" applyNumberFormat="1" applyFont="1"/>
    <xf numFmtId="164" fontId="3" fillId="0" borderId="0" xfId="0" applyNumberFormat="1" applyFont="1"/>
    <xf numFmtId="164" fontId="8" fillId="2" borderId="0" xfId="0" applyNumberFormat="1" applyFont="1" applyFill="1" applyBorder="1" applyAlignment="1">
      <alignment horizontal="center" vertical="center" wrapText="1"/>
    </xf>
    <xf numFmtId="0" fontId="11" fillId="0" borderId="0" xfId="0" applyFont="1" applyProtection="1">
      <protection locked="0"/>
    </xf>
    <xf numFmtId="0" fontId="0" fillId="0" borderId="0" xfId="0" applyProtection="1"/>
    <xf numFmtId="0" fontId="11" fillId="0" borderId="0" xfId="0" applyFont="1" applyProtection="1"/>
    <xf numFmtId="0" fontId="7" fillId="0" borderId="0" xfId="1" applyProtection="1"/>
    <xf numFmtId="0" fontId="0" fillId="0" borderId="23" xfId="0" applyBorder="1" applyAlignment="1" applyProtection="1">
      <alignment horizontal="left" vertical="center" wrapText="1" indent="1"/>
    </xf>
    <xf numFmtId="0" fontId="0" fillId="3" borderId="24" xfId="0" applyFill="1" applyBorder="1" applyAlignment="1" applyProtection="1">
      <alignment horizontal="left" indent="1"/>
    </xf>
    <xf numFmtId="6" fontId="0" fillId="3" borderId="25" xfId="0" applyNumberFormat="1" applyFill="1" applyBorder="1" applyAlignment="1" applyProtection="1"/>
    <xf numFmtId="6" fontId="0" fillId="3" borderId="26" xfId="0" applyNumberFormat="1" applyFill="1" applyBorder="1" applyAlignment="1" applyProtection="1"/>
    <xf numFmtId="0" fontId="0" fillId="0" borderId="0" xfId="0" applyBorder="1" applyProtection="1"/>
    <xf numFmtId="0" fontId="4" fillId="0" borderId="12" xfId="0" applyNumberFormat="1" applyFont="1" applyBorder="1" applyProtection="1"/>
    <xf numFmtId="6" fontId="0" fillId="3" borderId="24" xfId="0" applyNumberFormat="1" applyFill="1" applyBorder="1" applyAlignment="1" applyProtection="1"/>
    <xf numFmtId="0" fontId="7" fillId="0" borderId="12" xfId="1" applyBorder="1" applyProtection="1"/>
    <xf numFmtId="0" fontId="0" fillId="0" borderId="0" xfId="0" applyFill="1" applyBorder="1" applyProtection="1"/>
    <xf numFmtId="0" fontId="0" fillId="0" borderId="10" xfId="0" applyBorder="1" applyProtection="1"/>
    <xf numFmtId="0" fontId="0" fillId="0" borderId="12" xfId="0" applyBorder="1" applyProtection="1"/>
    <xf numFmtId="6" fontId="0" fillId="0" borderId="0" xfId="0" applyNumberFormat="1" applyFill="1" applyBorder="1" applyAlignment="1" applyProtection="1">
      <alignment horizontal="center" vertical="center"/>
    </xf>
    <xf numFmtId="0" fontId="4" fillId="0" borderId="12" xfId="0" applyFont="1" applyBorder="1" applyProtection="1"/>
    <xf numFmtId="0" fontId="7" fillId="0" borderId="9" xfId="1" applyBorder="1" applyAlignment="1" applyProtection="1">
      <alignment horizontal="left" wrapText="1" indent="1"/>
    </xf>
    <xf numFmtId="164" fontId="0" fillId="0" borderId="0" xfId="0" applyNumberFormat="1" applyBorder="1" applyAlignment="1" applyProtection="1">
      <alignment horizontal="center"/>
    </xf>
    <xf numFmtId="0" fontId="0" fillId="0" borderId="9" xfId="0" applyBorder="1" applyAlignment="1" applyProtection="1">
      <alignment horizontal="left" wrapText="1" indent="1"/>
    </xf>
    <xf numFmtId="0" fontId="4" fillId="0" borderId="6" xfId="0" applyFont="1" applyBorder="1" applyAlignment="1" applyProtection="1">
      <alignment horizontal="left" wrapText="1" indent="1"/>
    </xf>
    <xf numFmtId="0" fontId="0" fillId="0" borderId="7" xfId="0" applyBorder="1" applyProtection="1"/>
    <xf numFmtId="0" fontId="0" fillId="0" borderId="8" xfId="0" applyBorder="1" applyProtection="1"/>
    <xf numFmtId="0" fontId="1" fillId="0" borderId="9" xfId="0" applyFont="1" applyBorder="1" applyAlignment="1" applyProtection="1">
      <alignment horizontal="left" wrapText="1" indent="1"/>
    </xf>
    <xf numFmtId="49" fontId="11" fillId="0" borderId="0" xfId="0" applyNumberFormat="1" applyFont="1" applyProtection="1"/>
    <xf numFmtId="49" fontId="0" fillId="0" borderId="0" xfId="0" applyNumberFormat="1" applyProtection="1"/>
    <xf numFmtId="0" fontId="0" fillId="0" borderId="9" xfId="0" applyBorder="1" applyAlignment="1" applyProtection="1">
      <alignment horizontal="left" indent="1"/>
    </xf>
    <xf numFmtId="0" fontId="13" fillId="0" borderId="9" xfId="0" applyFont="1" applyBorder="1" applyAlignment="1" applyProtection="1">
      <alignment horizontal="left" wrapText="1" indent="1"/>
    </xf>
    <xf numFmtId="0" fontId="11" fillId="0" borderId="9" xfId="1" applyFont="1" applyBorder="1" applyAlignment="1" applyProtection="1">
      <alignment horizontal="left" indent="1"/>
    </xf>
    <xf numFmtId="0" fontId="0" fillId="3" borderId="0" xfId="0" applyFill="1" applyBorder="1" applyProtection="1"/>
    <xf numFmtId="164" fontId="0" fillId="0" borderId="10" xfId="0" applyNumberFormat="1" applyBorder="1" applyProtection="1"/>
    <xf numFmtId="0" fontId="11" fillId="0" borderId="0" xfId="0" applyFont="1" applyBorder="1" applyProtection="1"/>
    <xf numFmtId="0" fontId="0" fillId="0" borderId="14" xfId="0" applyBorder="1" applyAlignment="1" applyProtection="1">
      <alignment horizontal="left" wrapText="1" indent="1"/>
    </xf>
    <xf numFmtId="0" fontId="0" fillId="0" borderId="15" xfId="0" applyBorder="1" applyProtection="1"/>
    <xf numFmtId="0" fontId="0" fillId="0" borderId="16" xfId="0" applyBorder="1" applyProtection="1"/>
    <xf numFmtId="0" fontId="7" fillId="0" borderId="12" xfId="1" applyBorder="1" applyAlignment="1" applyProtection="1">
      <alignment vertical="center"/>
    </xf>
    <xf numFmtId="0" fontId="0" fillId="0" borderId="9" xfId="0" applyBorder="1" applyAlignment="1" applyProtection="1">
      <alignment horizontal="left" wrapText="1" indent="2"/>
    </xf>
    <xf numFmtId="0" fontId="7" fillId="0" borderId="12" xfId="1" applyBorder="1" applyAlignment="1" applyProtection="1">
      <alignment vertical="top"/>
    </xf>
    <xf numFmtId="0" fontId="0" fillId="0" borderId="0" xfId="0" applyBorder="1" applyAlignment="1" applyProtection="1">
      <alignment horizontal="center"/>
    </xf>
    <xf numFmtId="0" fontId="0" fillId="0" borderId="9" xfId="0" applyFont="1" applyBorder="1" applyAlignment="1" applyProtection="1">
      <alignment horizontal="left" wrapText="1" indent="1"/>
    </xf>
    <xf numFmtId="0" fontId="0" fillId="0" borderId="0" xfId="0" applyFill="1" applyBorder="1" applyAlignment="1" applyProtection="1">
      <alignment horizontal="center"/>
    </xf>
    <xf numFmtId="0" fontId="13" fillId="0" borderId="14" xfId="0" applyFont="1" applyBorder="1" applyAlignment="1" applyProtection="1">
      <alignment horizontal="left" wrapText="1" indent="1"/>
    </xf>
    <xf numFmtId="0" fontId="0" fillId="0" borderId="15" xfId="0" applyFill="1" applyBorder="1" applyProtection="1"/>
    <xf numFmtId="0" fontId="4" fillId="0" borderId="9" xfId="0" applyFont="1" applyBorder="1" applyAlignment="1" applyProtection="1">
      <alignment horizontal="left" wrapText="1" indent="1"/>
    </xf>
    <xf numFmtId="0" fontId="7" fillId="0" borderId="13" xfId="1" applyBorder="1" applyAlignment="1" applyProtection="1">
      <alignment vertical="top"/>
    </xf>
    <xf numFmtId="0" fontId="0" fillId="0" borderId="0" xfId="0" applyAlignment="1" applyProtection="1">
      <alignment horizontal="left" wrapText="1" indent="1"/>
    </xf>
    <xf numFmtId="0" fontId="0" fillId="0" borderId="9" xfId="0" applyBorder="1" applyProtection="1"/>
    <xf numFmtId="0" fontId="5" fillId="0" borderId="7" xfId="0" applyFont="1" applyBorder="1" applyAlignment="1" applyProtection="1">
      <alignment wrapText="1"/>
    </xf>
    <xf numFmtId="0" fontId="5" fillId="0" borderId="11" xfId="0" applyFont="1" applyBorder="1" applyAlignment="1" applyProtection="1">
      <alignment horizontal="left" vertical="center" wrapText="1" indent="1"/>
    </xf>
    <xf numFmtId="0" fontId="0" fillId="0" borderId="21" xfId="0" applyBorder="1" applyAlignment="1" applyProtection="1">
      <alignment horizontal="left" vertical="center" wrapText="1" indent="1"/>
    </xf>
    <xf numFmtId="0" fontId="0" fillId="3" borderId="19" xfId="0" applyFill="1" applyBorder="1" applyAlignment="1" applyProtection="1">
      <alignment horizontal="left" indent="1"/>
    </xf>
    <xf numFmtId="6" fontId="0" fillId="3" borderId="20" xfId="0" applyNumberFormat="1" applyFill="1" applyBorder="1" applyAlignment="1" applyProtection="1"/>
    <xf numFmtId="6" fontId="0" fillId="3" borderId="22" xfId="0" applyNumberFormat="1" applyFill="1" applyBorder="1" applyAlignment="1" applyProtection="1"/>
    <xf numFmtId="0" fontId="4" fillId="0" borderId="12" xfId="0" applyNumberFormat="1" applyFont="1" applyBorder="1" applyAlignment="1" applyProtection="1">
      <alignment horizontal="left" indent="1"/>
    </xf>
    <xf numFmtId="6" fontId="0" fillId="3" borderId="19" xfId="0" applyNumberFormat="1" applyFill="1" applyBorder="1" applyAlignment="1" applyProtection="1"/>
    <xf numFmtId="0" fontId="7" fillId="0" borderId="12" xfId="1" applyBorder="1" applyAlignment="1" applyProtection="1">
      <alignment horizontal="left" indent="1"/>
    </xf>
    <xf numFmtId="0" fontId="0" fillId="0" borderId="12" xfId="0" applyBorder="1" applyAlignment="1" applyProtection="1">
      <alignment horizontal="left" indent="1"/>
    </xf>
    <xf numFmtId="0" fontId="4" fillId="0" borderId="12" xfId="0" applyFont="1" applyBorder="1" applyAlignment="1" applyProtection="1">
      <alignment horizontal="left" indent="1"/>
    </xf>
    <xf numFmtId="0" fontId="7" fillId="0" borderId="12" xfId="1" applyBorder="1" applyAlignment="1" applyProtection="1">
      <alignment horizontal="left" vertical="center" indent="1"/>
    </xf>
    <xf numFmtId="0" fontId="7" fillId="0" borderId="12" xfId="1" applyBorder="1" applyAlignment="1" applyProtection="1">
      <alignment horizontal="left" vertical="top" indent="1"/>
    </xf>
    <xf numFmtId="0" fontId="7" fillId="0" borderId="13" xfId="1" applyBorder="1" applyAlignment="1" applyProtection="1">
      <alignment horizontal="left" vertical="top" indent="1"/>
    </xf>
    <xf numFmtId="6" fontId="0" fillId="3" borderId="28" xfId="0" applyNumberFormat="1" applyFill="1" applyBorder="1" applyAlignment="1" applyProtection="1">
      <alignment horizontal="center" vertical="center"/>
    </xf>
    <xf numFmtId="6" fontId="0" fillId="3" borderId="29" xfId="0" applyNumberFormat="1" applyFill="1" applyBorder="1" applyAlignment="1" applyProtection="1">
      <alignment horizontal="center" vertical="center"/>
    </xf>
    <xf numFmtId="6" fontId="0" fillId="3" borderId="30" xfId="0" applyNumberFormat="1" applyFill="1" applyBorder="1" applyAlignment="1" applyProtection="1">
      <alignment horizontal="center" vertical="center"/>
    </xf>
    <xf numFmtId="0" fontId="0" fillId="0" borderId="0" xfId="0" applyBorder="1" applyAlignment="1" applyProtection="1">
      <alignment horizontal="center" wrapText="1"/>
    </xf>
    <xf numFmtId="0" fontId="0" fillId="0" borderId="10" xfId="0" applyBorder="1" applyAlignment="1" applyProtection="1">
      <alignment horizontal="center" wrapText="1"/>
    </xf>
    <xf numFmtId="0" fontId="0" fillId="0" borderId="27" xfId="0" applyBorder="1" applyAlignment="1" applyProtection="1">
      <alignment horizontal="left" vertical="center" wrapText="1" indent="1"/>
    </xf>
    <xf numFmtId="0" fontId="19" fillId="0" borderId="9" xfId="1" applyFont="1" applyBorder="1" applyAlignment="1" applyProtection="1">
      <alignment horizontal="left" wrapText="1" indent="1"/>
    </xf>
    <xf numFmtId="0" fontId="0" fillId="0" borderId="0" xfId="0" applyBorder="1" applyAlignment="1" applyProtection="1">
      <alignment horizontal="left" indent="1"/>
    </xf>
    <xf numFmtId="0" fontId="21" fillId="0" borderId="15" xfId="0" applyFont="1" applyBorder="1" applyAlignment="1" applyProtection="1">
      <alignment vertical="center" wrapText="1"/>
    </xf>
    <xf numFmtId="0" fontId="21" fillId="0" borderId="16" xfId="0" applyFont="1" applyBorder="1" applyAlignment="1" applyProtection="1">
      <alignment vertical="center" wrapText="1"/>
    </xf>
    <xf numFmtId="0" fontId="20" fillId="0" borderId="14" xfId="0" applyFont="1" applyBorder="1" applyAlignment="1" applyProtection="1">
      <alignment horizontal="left" wrapText="1" indent="1"/>
    </xf>
    <xf numFmtId="0" fontId="20" fillId="0" borderId="15" xfId="0" applyFont="1" applyBorder="1" applyProtection="1"/>
    <xf numFmtId="0" fontId="0" fillId="0" borderId="9" xfId="0" applyFont="1" applyBorder="1" applyAlignment="1" applyProtection="1">
      <alignment horizontal="left" vertical="top" wrapText="1" indent="1"/>
    </xf>
    <xf numFmtId="0" fontId="2" fillId="0" borderId="7" xfId="0" applyFont="1" applyBorder="1" applyAlignment="1" applyProtection="1">
      <alignment horizontal="left" vertical="center" wrapText="1"/>
    </xf>
    <xf numFmtId="0" fontId="2" fillId="0" borderId="8" xfId="0" applyFont="1" applyBorder="1" applyAlignment="1" applyProtection="1">
      <alignment horizontal="left" vertical="center" wrapText="1"/>
    </xf>
    <xf numFmtId="0" fontId="13" fillId="0" borderId="9" xfId="0" applyFont="1" applyBorder="1" applyAlignment="1" applyProtection="1">
      <alignment horizontal="left" vertical="top" wrapText="1" indent="1"/>
    </xf>
    <xf numFmtId="0" fontId="0" fillId="0" borderId="9" xfId="0" applyBorder="1" applyAlignment="1" applyProtection="1">
      <alignment horizontal="left" vertical="top" wrapText="1" indent="1"/>
    </xf>
    <xf numFmtId="0" fontId="0" fillId="0" borderId="36" xfId="0" applyBorder="1" applyProtection="1"/>
    <xf numFmtId="0" fontId="11" fillId="0" borderId="9" xfId="1" applyFont="1" applyBorder="1" applyAlignment="1" applyProtection="1">
      <alignment horizontal="left" wrapText="1" indent="1"/>
    </xf>
    <xf numFmtId="0" fontId="5" fillId="0" borderId="12" xfId="0" applyFont="1" applyBorder="1" applyAlignment="1" applyProtection="1">
      <alignment horizontal="left" vertical="center" wrapText="1" indent="1"/>
    </xf>
    <xf numFmtId="0" fontId="4" fillId="0" borderId="35" xfId="0" applyFont="1" applyBorder="1" applyAlignment="1" applyProtection="1">
      <alignment horizontal="left" vertical="center" wrapText="1" indent="1"/>
    </xf>
    <xf numFmtId="0" fontId="0" fillId="0" borderId="33" xfId="0" applyFont="1" applyBorder="1" applyAlignment="1" applyProtection="1">
      <alignment horizontal="left" vertical="top" wrapText="1" indent="1"/>
    </xf>
    <xf numFmtId="0" fontId="2" fillId="0" borderId="36" xfId="0" applyFont="1" applyBorder="1" applyAlignment="1" applyProtection="1">
      <alignment horizontal="left" vertical="center" wrapText="1"/>
    </xf>
    <xf numFmtId="0" fontId="22" fillId="0" borderId="45" xfId="0" applyFont="1" applyBorder="1" applyAlignment="1" applyProtection="1">
      <alignment horizontal="left" vertical="center" wrapText="1" indent="1"/>
    </xf>
    <xf numFmtId="0" fontId="5" fillId="0" borderId="9" xfId="0" applyFont="1" applyBorder="1" applyAlignment="1" applyProtection="1">
      <alignment horizontal="left" vertical="center" wrapText="1" indent="1"/>
    </xf>
    <xf numFmtId="0" fontId="23" fillId="0" borderId="9" xfId="0" applyFont="1" applyBorder="1" applyAlignment="1" applyProtection="1">
      <alignment horizontal="left" vertical="center" wrapText="1" indent="1"/>
    </xf>
    <xf numFmtId="0" fontId="0" fillId="0" borderId="23" xfId="0" applyFont="1" applyBorder="1" applyAlignment="1" applyProtection="1">
      <alignment horizontal="left" vertical="top" wrapText="1" indent="1"/>
    </xf>
    <xf numFmtId="0" fontId="4" fillId="0" borderId="46" xfId="0" applyFont="1" applyBorder="1" applyAlignment="1" applyProtection="1">
      <alignment horizontal="left" vertical="center" wrapText="1" indent="1"/>
    </xf>
    <xf numFmtId="0" fontId="10" fillId="0" borderId="45" xfId="1" applyFont="1" applyBorder="1" applyAlignment="1" applyProtection="1">
      <alignment horizontal="left" vertical="center" wrapText="1" indent="1"/>
    </xf>
    <xf numFmtId="164" fontId="0" fillId="0" borderId="36" xfId="0" applyNumberFormat="1" applyBorder="1" applyAlignment="1" applyProtection="1">
      <alignment horizontal="center"/>
    </xf>
    <xf numFmtId="0" fontId="0" fillId="0" borderId="47" xfId="0" applyBorder="1" applyProtection="1"/>
    <xf numFmtId="0" fontId="2" fillId="0" borderId="48" xfId="0" applyFont="1" applyBorder="1" applyAlignment="1" applyProtection="1">
      <alignment horizontal="left" vertical="center" wrapText="1"/>
    </xf>
    <xf numFmtId="0" fontId="2" fillId="0" borderId="49" xfId="0" applyFont="1" applyBorder="1" applyAlignment="1" applyProtection="1">
      <alignment horizontal="left" vertical="center" wrapText="1"/>
    </xf>
    <xf numFmtId="0" fontId="0" fillId="0" borderId="12" xfId="0" applyBorder="1" applyAlignment="1" applyProtection="1">
      <alignment vertical="center"/>
    </xf>
    <xf numFmtId="0" fontId="11" fillId="0" borderId="9" xfId="0" applyFont="1" applyBorder="1" applyProtection="1"/>
    <xf numFmtId="0" fontId="5" fillId="0" borderId="11" xfId="0" applyFont="1" applyBorder="1" applyAlignment="1" applyProtection="1">
      <alignment vertical="center" wrapText="1"/>
    </xf>
    <xf numFmtId="0" fontId="5" fillId="0" borderId="42" xfId="0" applyFont="1" applyBorder="1" applyAlignment="1" applyProtection="1">
      <alignment wrapText="1"/>
    </xf>
    <xf numFmtId="0" fontId="0" fillId="0" borderId="9" xfId="0" applyBorder="1" applyAlignment="1" applyProtection="1">
      <alignment vertical="top" wrapText="1"/>
    </xf>
    <xf numFmtId="6" fontId="0" fillId="3" borderId="18" xfId="0" applyNumberFormat="1" applyFill="1" applyBorder="1" applyAlignment="1" applyProtection="1">
      <alignment vertical="center"/>
    </xf>
    <xf numFmtId="6" fontId="0" fillId="0" borderId="0" xfId="0" applyNumberFormat="1" applyFill="1" applyBorder="1" applyAlignment="1" applyProtection="1">
      <alignment vertical="center"/>
    </xf>
    <xf numFmtId="6" fontId="0" fillId="0" borderId="10" xfId="0" applyNumberFormat="1" applyFill="1" applyBorder="1" applyAlignment="1" applyProtection="1">
      <alignment vertical="center"/>
    </xf>
    <xf numFmtId="6" fontId="0" fillId="3" borderId="52" xfId="0" applyNumberFormat="1" applyFill="1" applyBorder="1" applyAlignment="1" applyProtection="1">
      <alignment vertical="center"/>
    </xf>
    <xf numFmtId="6" fontId="0" fillId="3" borderId="53" xfId="0" applyNumberFormat="1" applyFill="1" applyBorder="1" applyAlignment="1" applyProtection="1">
      <alignment vertical="center"/>
    </xf>
    <xf numFmtId="6" fontId="0" fillId="3" borderId="54" xfId="0" applyNumberFormat="1" applyFill="1" applyBorder="1" applyAlignment="1" applyProtection="1">
      <alignment vertical="center"/>
    </xf>
    <xf numFmtId="0" fontId="0" fillId="0" borderId="51" xfId="0" applyBorder="1" applyAlignment="1" applyProtection="1">
      <alignment horizontal="left" vertical="center" wrapText="1" indent="1"/>
    </xf>
    <xf numFmtId="6" fontId="0" fillId="0" borderId="50" xfId="0" applyNumberFormat="1" applyFill="1" applyBorder="1" applyAlignment="1" applyProtection="1">
      <alignment vertical="center"/>
    </xf>
    <xf numFmtId="0" fontId="22" fillId="0" borderId="56" xfId="0" applyFont="1" applyBorder="1" applyAlignment="1" applyProtection="1">
      <alignment horizontal="left" vertical="center" wrapText="1" indent="1"/>
    </xf>
    <xf numFmtId="0" fontId="0" fillId="0" borderId="55" xfId="0" applyBorder="1" applyAlignment="1" applyProtection="1">
      <alignment horizontal="left" vertical="top" wrapText="1" indent="1"/>
    </xf>
    <xf numFmtId="0" fontId="0" fillId="0" borderId="12" xfId="0" applyFont="1" applyBorder="1" applyAlignment="1" applyProtection="1">
      <alignment vertical="top" wrapText="1"/>
    </xf>
    <xf numFmtId="1" fontId="0" fillId="3" borderId="0" xfId="0" applyNumberFormat="1" applyFill="1" applyBorder="1" applyAlignment="1" applyProtection="1">
      <alignment horizontal="center"/>
      <protection locked="0"/>
    </xf>
    <xf numFmtId="0" fontId="7" fillId="0" borderId="0" xfId="1" applyAlignment="1">
      <alignment horizontal="left" indent="1"/>
    </xf>
    <xf numFmtId="0" fontId="0" fillId="0" borderId="0" xfId="0" applyBorder="1" applyAlignment="1">
      <alignment horizontal="left" vertical="center" wrapText="1" indent="1"/>
    </xf>
    <xf numFmtId="0" fontId="4" fillId="0" borderId="0" xfId="0" applyFont="1" applyBorder="1" applyAlignment="1">
      <alignment horizontal="left" indent="1"/>
    </xf>
    <xf numFmtId="0" fontId="7" fillId="0" borderId="0" xfId="1" applyAlignment="1">
      <alignment horizontal="left" vertical="center" indent="1"/>
    </xf>
    <xf numFmtId="0" fontId="0" fillId="0" borderId="0" xfId="0" applyAlignment="1">
      <alignment horizontal="left" vertical="center" indent="1"/>
    </xf>
    <xf numFmtId="0" fontId="0" fillId="0" borderId="0" xfId="0" applyAlignment="1">
      <alignment horizontal="left" vertical="center" wrapText="1" indent="1"/>
    </xf>
    <xf numFmtId="0" fontId="0" fillId="0" borderId="9" xfId="0" applyFont="1" applyBorder="1" applyAlignment="1" applyProtection="1">
      <alignment horizontal="left" vertical="top" wrapText="1" indent="1"/>
    </xf>
    <xf numFmtId="0" fontId="5" fillId="0" borderId="6" xfId="0" applyFont="1" applyBorder="1" applyAlignment="1" applyProtection="1">
      <alignment horizontal="left" vertical="center" indent="1"/>
    </xf>
    <xf numFmtId="0" fontId="5" fillId="0" borderId="14" xfId="0" applyFont="1" applyBorder="1" applyAlignment="1" applyProtection="1">
      <alignment horizontal="left" vertical="center" indent="1"/>
    </xf>
    <xf numFmtId="0" fontId="2" fillId="0" borderId="6" xfId="0" applyFont="1" applyBorder="1" applyAlignment="1" applyProtection="1">
      <alignment horizontal="left" vertical="center" wrapText="1" indent="1"/>
    </xf>
    <xf numFmtId="0" fontId="2" fillId="0" borderId="7" xfId="0" applyFont="1" applyBorder="1" applyAlignment="1" applyProtection="1">
      <alignment horizontal="left" vertical="center" wrapText="1" indent="1"/>
    </xf>
    <xf numFmtId="0" fontId="2" fillId="0" borderId="8" xfId="0" applyFont="1" applyBorder="1" applyAlignment="1" applyProtection="1">
      <alignment horizontal="left" vertical="center" wrapText="1" indent="1"/>
    </xf>
    <xf numFmtId="0" fontId="13" fillId="0" borderId="9" xfId="0" applyFont="1" applyBorder="1" applyAlignment="1" applyProtection="1">
      <alignment horizontal="left" vertical="top" wrapText="1" indent="1"/>
    </xf>
    <xf numFmtId="0" fontId="0" fillId="0" borderId="9" xfId="0" applyBorder="1" applyAlignment="1" applyProtection="1">
      <alignment horizontal="left" vertical="top" wrapText="1" indent="1"/>
    </xf>
    <xf numFmtId="164" fontId="10" fillId="0" borderId="6" xfId="0" applyNumberFormat="1" applyFont="1" applyBorder="1" applyAlignment="1" applyProtection="1">
      <alignment horizontal="right" vertical="center"/>
    </xf>
    <xf numFmtId="164" fontId="10" fillId="0" borderId="7" xfId="0" applyNumberFormat="1" applyFont="1" applyBorder="1" applyAlignment="1" applyProtection="1">
      <alignment horizontal="right" vertical="center"/>
    </xf>
    <xf numFmtId="164" fontId="10" fillId="0" borderId="8" xfId="0" applyNumberFormat="1" applyFont="1" applyBorder="1" applyAlignment="1" applyProtection="1">
      <alignment horizontal="right" vertical="center"/>
    </xf>
    <xf numFmtId="164" fontId="10" fillId="0" borderId="14" xfId="0" applyNumberFormat="1" applyFont="1" applyBorder="1" applyAlignment="1" applyProtection="1">
      <alignment horizontal="right" vertical="center"/>
    </xf>
    <xf numFmtId="164" fontId="10" fillId="0" borderId="15" xfId="0" applyNumberFormat="1" applyFont="1" applyBorder="1" applyAlignment="1" applyProtection="1">
      <alignment horizontal="right" vertical="center"/>
    </xf>
    <xf numFmtId="164" fontId="10" fillId="0" borderId="16" xfId="0" applyNumberFormat="1" applyFont="1" applyBorder="1" applyAlignment="1" applyProtection="1">
      <alignment horizontal="right" vertical="center"/>
    </xf>
    <xf numFmtId="6" fontId="21" fillId="0" borderId="31" xfId="0" applyNumberFormat="1" applyFont="1" applyFill="1" applyBorder="1" applyAlignment="1" applyProtection="1">
      <alignment horizontal="center" vertical="center" wrapText="1"/>
    </xf>
    <xf numFmtId="6" fontId="21" fillId="0" borderId="32" xfId="0" applyNumberFormat="1" applyFont="1" applyFill="1" applyBorder="1" applyAlignment="1" applyProtection="1">
      <alignment horizontal="center" vertical="center" wrapText="1"/>
    </xf>
    <xf numFmtId="6" fontId="21" fillId="0" borderId="0" xfId="0" applyNumberFormat="1" applyFont="1" applyFill="1" applyBorder="1" applyAlignment="1" applyProtection="1">
      <alignment horizontal="center" vertical="center" wrapText="1"/>
    </xf>
    <xf numFmtId="6" fontId="21" fillId="0" borderId="10" xfId="0" applyNumberFormat="1" applyFont="1" applyFill="1" applyBorder="1" applyAlignment="1" applyProtection="1">
      <alignment horizontal="center" vertical="center" wrapText="1"/>
    </xf>
    <xf numFmtId="0" fontId="21" fillId="0" borderId="31" xfId="0" applyFont="1" applyBorder="1" applyAlignment="1" applyProtection="1">
      <alignment horizontal="center" wrapText="1"/>
    </xf>
    <xf numFmtId="0" fontId="21" fillId="0" borderId="32" xfId="0" applyFont="1" applyBorder="1" applyAlignment="1" applyProtection="1">
      <alignment horizontal="center" wrapText="1"/>
    </xf>
    <xf numFmtId="0" fontId="21" fillId="0" borderId="0" xfId="0" applyFont="1" applyBorder="1" applyAlignment="1" applyProtection="1">
      <alignment horizontal="center" wrapText="1"/>
    </xf>
    <xf numFmtId="0" fontId="21" fillId="0" borderId="10" xfId="0" applyFont="1" applyBorder="1" applyAlignment="1" applyProtection="1">
      <alignment horizontal="center" wrapText="1"/>
    </xf>
    <xf numFmtId="0" fontId="0" fillId="0" borderId="39" xfId="0" applyFont="1" applyBorder="1" applyAlignment="1" applyProtection="1">
      <alignment horizontal="center" vertical="center" wrapText="1"/>
    </xf>
    <xf numFmtId="0" fontId="0" fillId="0" borderId="40" xfId="0" applyFont="1" applyBorder="1" applyAlignment="1" applyProtection="1">
      <alignment horizontal="center" vertical="center" wrapText="1"/>
    </xf>
    <xf numFmtId="0" fontId="0" fillId="0" borderId="37" xfId="0" applyFont="1" applyBorder="1" applyAlignment="1" applyProtection="1">
      <alignment horizontal="center" vertical="center" wrapText="1"/>
    </xf>
    <xf numFmtId="0" fontId="0" fillId="0" borderId="38" xfId="0" applyFont="1" applyBorder="1" applyAlignment="1" applyProtection="1">
      <alignment horizontal="center" vertical="center" wrapText="1"/>
    </xf>
    <xf numFmtId="0" fontId="0" fillId="0" borderId="34" xfId="0" applyFont="1" applyBorder="1" applyAlignment="1" applyProtection="1">
      <alignment horizontal="center" vertical="center" wrapText="1"/>
    </xf>
    <xf numFmtId="0" fontId="0" fillId="0" borderId="44" xfId="0" applyFont="1" applyBorder="1" applyAlignment="1" applyProtection="1">
      <alignment horizontal="center" vertical="center" wrapText="1"/>
    </xf>
    <xf numFmtId="0" fontId="2" fillId="0" borderId="6" xfId="0" applyFont="1" applyBorder="1" applyAlignment="1" applyProtection="1">
      <alignment horizontal="left" vertical="center" wrapText="1"/>
    </xf>
    <xf numFmtId="0" fontId="2" fillId="0" borderId="7" xfId="0" applyFont="1" applyBorder="1" applyAlignment="1" applyProtection="1">
      <alignment horizontal="left" vertical="center" wrapText="1"/>
    </xf>
    <xf numFmtId="0" fontId="2" fillId="0" borderId="8" xfId="0" applyFont="1" applyBorder="1" applyAlignment="1" applyProtection="1">
      <alignment horizontal="left" vertical="center" wrapText="1"/>
    </xf>
    <xf numFmtId="0" fontId="0" fillId="0" borderId="43" xfId="0" applyFont="1" applyBorder="1" applyAlignment="1" applyProtection="1">
      <alignment horizontal="center" vertical="center" wrapText="1"/>
    </xf>
    <xf numFmtId="0" fontId="0" fillId="0" borderId="17" xfId="0" applyFont="1" applyBorder="1" applyAlignment="1" applyProtection="1">
      <alignment horizontal="center" vertical="center" wrapText="1"/>
    </xf>
    <xf numFmtId="0" fontId="0" fillId="0" borderId="24" xfId="0" applyFont="1" applyBorder="1" applyAlignment="1" applyProtection="1">
      <alignment horizontal="center" vertical="center" wrapText="1"/>
    </xf>
    <xf numFmtId="0" fontId="21" fillId="0" borderId="0" xfId="0" applyFont="1" applyBorder="1" applyAlignment="1" applyProtection="1">
      <alignment horizontal="center" vertical="center" wrapText="1"/>
    </xf>
    <xf numFmtId="0" fontId="21" fillId="0" borderId="10" xfId="0" applyFont="1" applyBorder="1" applyAlignment="1" applyProtection="1">
      <alignment horizontal="center" vertical="center" wrapText="1"/>
    </xf>
    <xf numFmtId="0" fontId="0" fillId="0" borderId="10" xfId="0" applyFont="1" applyBorder="1" applyAlignment="1" applyProtection="1">
      <alignment horizontal="center" vertical="center" wrapText="1"/>
    </xf>
    <xf numFmtId="0" fontId="0" fillId="0" borderId="41" xfId="0" applyFont="1" applyBorder="1" applyAlignment="1" applyProtection="1">
      <alignment horizontal="center" vertical="center" wrapText="1"/>
    </xf>
    <xf numFmtId="0" fontId="0" fillId="0" borderId="18" xfId="0" applyFont="1" applyBorder="1" applyAlignment="1" applyProtection="1">
      <alignment horizontal="center" vertical="center" wrapText="1"/>
    </xf>
    <xf numFmtId="0" fontId="0" fillId="0" borderId="26" xfId="0" applyFont="1" applyBorder="1" applyAlignment="1" applyProtection="1">
      <alignment horizontal="center" vertical="center" wrapText="1"/>
    </xf>
    <xf numFmtId="0" fontId="9" fillId="2" borderId="2" xfId="0" applyFont="1" applyFill="1" applyBorder="1" applyAlignment="1">
      <alignment vertical="center" wrapText="1"/>
    </xf>
    <xf numFmtId="0" fontId="9" fillId="2" borderId="5" xfId="0" applyFont="1" applyFill="1" applyBorder="1" applyAlignment="1">
      <alignment vertical="center" wrapText="1"/>
    </xf>
    <xf numFmtId="164" fontId="7" fillId="2" borderId="2" xfId="1" applyNumberFormat="1" applyFont="1" applyFill="1" applyBorder="1" applyAlignment="1">
      <alignment horizontal="left" vertical="top" wrapText="1" indent="1"/>
    </xf>
    <xf numFmtId="164" fontId="7" fillId="2" borderId="5" xfId="1" applyNumberFormat="1" applyFont="1" applyFill="1" applyBorder="1" applyAlignment="1">
      <alignment horizontal="left" vertical="top" wrapText="1" indent="1"/>
    </xf>
    <xf numFmtId="0" fontId="7" fillId="2" borderId="2" xfId="1" applyFont="1" applyFill="1" applyBorder="1" applyAlignment="1">
      <alignment horizontal="left" vertical="top" wrapText="1" indent="1"/>
    </xf>
    <xf numFmtId="0" fontId="7" fillId="2" borderId="4" xfId="1" applyFont="1" applyFill="1" applyBorder="1" applyAlignment="1">
      <alignment horizontal="left" vertical="top" wrapText="1" indent="1"/>
    </xf>
    <xf numFmtId="0" fontId="0" fillId="0" borderId="0" xfId="0" applyAlignment="1">
      <alignment horizontal="left" vertical="top" wrapText="1"/>
    </xf>
    <xf numFmtId="0" fontId="0" fillId="0" borderId="0" xfId="0" applyAlignment="1">
      <alignment horizontal="left" vertical="top"/>
    </xf>
  </cellXfs>
  <cellStyles count="2">
    <cellStyle name="Hyperlink" xfId="1" builtinId="8"/>
    <cellStyle name="Normal" xfId="0" builtinId="0"/>
  </cellStyles>
  <dxfs count="40">
    <dxf>
      <font>
        <color theme="0"/>
      </font>
    </dxf>
    <dxf>
      <font>
        <color theme="0"/>
      </font>
    </dxf>
    <dxf>
      <font>
        <strike/>
        <color theme="0" tint="-0.14996795556505021"/>
      </font>
    </dxf>
    <dxf>
      <font>
        <b/>
        <i val="0"/>
        <color rgb="FFFF0000"/>
      </font>
    </dxf>
    <dxf>
      <font>
        <b/>
        <i val="0"/>
        <color rgb="FFFF0000"/>
      </font>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ont>
        <b/>
        <i val="0"/>
        <color auto="1"/>
      </font>
      <numFmt numFmtId="30" formatCode="@"/>
      <fill>
        <patternFill patternType="solid">
          <bgColor theme="9" tint="0.59996337778862885"/>
        </patternFill>
      </fill>
    </dxf>
    <dxf>
      <font>
        <color theme="0"/>
      </font>
    </dxf>
    <dxf>
      <font>
        <color theme="0"/>
      </font>
    </dxf>
    <dxf>
      <font>
        <strike/>
        <color theme="0" tint="-0.24994659260841701"/>
      </font>
    </dxf>
    <dxf>
      <fill>
        <patternFill>
          <bgColor theme="9" tint="0.59996337778862885"/>
        </patternFill>
      </fill>
    </dxf>
    <dxf>
      <font>
        <b/>
        <i val="0"/>
        <color rgb="FFFF0000"/>
      </font>
    </dxf>
    <dxf>
      <fill>
        <patternFill>
          <bgColor theme="9" tint="0.59996337778862885"/>
        </patternFill>
      </fill>
    </dxf>
    <dxf>
      <font>
        <b/>
        <i val="0"/>
        <color rgb="FFFF0000"/>
      </font>
    </dxf>
    <dxf>
      <fill>
        <patternFill>
          <bgColor theme="9" tint="0.59996337778862885"/>
        </patternFill>
      </fill>
    </dxf>
    <dxf>
      <fill>
        <patternFill>
          <bgColor theme="9" tint="0.59996337778862885"/>
        </patternFill>
      </fill>
    </dxf>
    <dxf>
      <font>
        <b/>
        <i val="0"/>
        <color rgb="FFFF0000"/>
      </font>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ont>
        <b/>
        <i val="0"/>
        <color auto="1"/>
      </font>
      <numFmt numFmtId="30" formatCode="@"/>
      <fill>
        <patternFill patternType="solid">
          <bgColor theme="9" tint="0.59996337778862885"/>
        </patternFill>
      </fill>
    </dxf>
    <dxf>
      <font>
        <color theme="0"/>
      </font>
    </dxf>
    <dxf>
      <font>
        <color theme="0"/>
      </font>
    </dxf>
  </dxfs>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Radio" checked="Checked" firstButton="1" fmlaLink="$L$5"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checked="Checked" fmlaLink="$L$6" lockText="1" noThreeD="1"/>
</file>

<file path=xl/ctrlProps/ctrlProp14.xml><?xml version="1.0" encoding="utf-8"?>
<formControlPr xmlns="http://schemas.microsoft.com/office/spreadsheetml/2009/9/main" objectType="CheckBox" fmlaLink="$L$7" lockText="1"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Radio" firstButton="1" fmlaLink="$L$8"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checked="Checked"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checked="Checked" firstButton="1" fmlaLink="$L$5"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Radio" lockText="1"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CheckBox" fmlaLink="$L$6" lockText="1" noThreeD="1"/>
</file>

<file path=xl/ctrlProps/ctrlProp42.xml><?xml version="1.0" encoding="utf-8"?>
<formControlPr xmlns="http://schemas.microsoft.com/office/spreadsheetml/2009/9/main" objectType="CheckBox" fmlaLink="$L$7" lockText="1" noThreeD="1"/>
</file>

<file path=xl/ctrlProps/ctrlProp43.xml><?xml version="1.0" encoding="utf-8"?>
<formControlPr xmlns="http://schemas.microsoft.com/office/spreadsheetml/2009/9/main" objectType="Radio" checked="Checked" firstButton="1" fmlaLink="$L$8" lockText="1" noThreeD="1"/>
</file>

<file path=xl/ctrlProps/ctrlProp44.xml><?xml version="1.0" encoding="utf-8"?>
<formControlPr xmlns="http://schemas.microsoft.com/office/spreadsheetml/2009/9/main" objectType="Radio" lockText="1" noThreeD="1"/>
</file>

<file path=xl/ctrlProps/ctrlProp45.xml><?xml version="1.0" encoding="utf-8"?>
<formControlPr xmlns="http://schemas.microsoft.com/office/spreadsheetml/2009/9/main" objectType="Radio" lockText="1"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50.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Radio" lockText="1" noThreeD="1"/>
</file>

<file path=xl/ctrlProps/ctrlProp56.xml><?xml version="1.0" encoding="utf-8"?>
<formControlPr xmlns="http://schemas.microsoft.com/office/spreadsheetml/2009/9/main" objectType="GBox"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381000</xdr:colOff>
          <xdr:row>4</xdr:row>
          <xdr:rowOff>28575</xdr:rowOff>
        </xdr:from>
        <xdr:to>
          <xdr:col>2</xdr:col>
          <xdr:colOff>19050</xdr:colOff>
          <xdr:row>4</xdr:row>
          <xdr:rowOff>200025</xdr:rowOff>
        </xdr:to>
        <xdr:sp macro="" textlink="">
          <xdr:nvSpPr>
            <xdr:cNvPr id="1035" name="Option Button 11" descr="Møte (UiO)"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381000</xdr:colOff>
          <xdr:row>5</xdr:row>
          <xdr:rowOff>9525</xdr:rowOff>
        </xdr:from>
        <xdr:to>
          <xdr:col>2</xdr:col>
          <xdr:colOff>19050</xdr:colOff>
          <xdr:row>5</xdr:row>
          <xdr:rowOff>171450</xdr:rowOff>
        </xdr:to>
        <xdr:sp macro="" textlink="">
          <xdr:nvSpPr>
            <xdr:cNvPr id="1036" name="Option Button 12" descr="Møte (eksterne)"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381000</xdr:colOff>
          <xdr:row>6</xdr:row>
          <xdr:rowOff>19050</xdr:rowOff>
        </xdr:from>
        <xdr:to>
          <xdr:col>2</xdr:col>
          <xdr:colOff>9525</xdr:colOff>
          <xdr:row>6</xdr:row>
          <xdr:rowOff>180975</xdr:rowOff>
        </xdr:to>
        <xdr:sp macro="" textlink="">
          <xdr:nvSpPr>
            <xdr:cNvPr id="1037" name="Option Button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381000</xdr:colOff>
          <xdr:row>6</xdr:row>
          <xdr:rowOff>180975</xdr:rowOff>
        </xdr:from>
        <xdr:to>
          <xdr:col>2</xdr:col>
          <xdr:colOff>9525</xdr:colOff>
          <xdr:row>8</xdr:row>
          <xdr:rowOff>9525</xdr:rowOff>
        </xdr:to>
        <xdr:sp macro="" textlink="">
          <xdr:nvSpPr>
            <xdr:cNvPr id="1047" name="Option Button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4</xdr:row>
          <xdr:rowOff>66675</xdr:rowOff>
        </xdr:from>
        <xdr:to>
          <xdr:col>3</xdr:col>
          <xdr:colOff>47625</xdr:colOff>
          <xdr:row>4</xdr:row>
          <xdr:rowOff>238125</xdr:rowOff>
        </xdr:to>
        <xdr:sp macro="" textlink="">
          <xdr:nvSpPr>
            <xdr:cNvPr id="1048" name="Option Button 24" descr="Møte (UiO)"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5</xdr:row>
          <xdr:rowOff>19050</xdr:rowOff>
        </xdr:from>
        <xdr:to>
          <xdr:col>3</xdr:col>
          <xdr:colOff>47625</xdr:colOff>
          <xdr:row>5</xdr:row>
          <xdr:rowOff>180975</xdr:rowOff>
        </xdr:to>
        <xdr:sp macro="" textlink="">
          <xdr:nvSpPr>
            <xdr:cNvPr id="1049" name="Option Button 25" descr="Møte (UiO)"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6</xdr:row>
          <xdr:rowOff>9525</xdr:rowOff>
        </xdr:from>
        <xdr:to>
          <xdr:col>3</xdr:col>
          <xdr:colOff>47625</xdr:colOff>
          <xdr:row>6</xdr:row>
          <xdr:rowOff>180975</xdr:rowOff>
        </xdr:to>
        <xdr:sp macro="" textlink="">
          <xdr:nvSpPr>
            <xdr:cNvPr id="1050" name="Option Button 26" descr="Møte (UiO)"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6</xdr:row>
          <xdr:rowOff>209550</xdr:rowOff>
        </xdr:from>
        <xdr:to>
          <xdr:col>3</xdr:col>
          <xdr:colOff>57150</xdr:colOff>
          <xdr:row>8</xdr:row>
          <xdr:rowOff>28575</xdr:rowOff>
        </xdr:to>
        <xdr:sp macro="" textlink="">
          <xdr:nvSpPr>
            <xdr:cNvPr id="1051" name="Option Button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4</xdr:row>
          <xdr:rowOff>47625</xdr:rowOff>
        </xdr:from>
        <xdr:to>
          <xdr:col>3</xdr:col>
          <xdr:colOff>885825</xdr:colOff>
          <xdr:row>4</xdr:row>
          <xdr:rowOff>219075</xdr:rowOff>
        </xdr:to>
        <xdr:sp macro="" textlink="">
          <xdr:nvSpPr>
            <xdr:cNvPr id="1052" name="Option Button 28" descr="Møte (UiO)"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5</xdr:row>
          <xdr:rowOff>9525</xdr:rowOff>
        </xdr:from>
        <xdr:to>
          <xdr:col>3</xdr:col>
          <xdr:colOff>885825</xdr:colOff>
          <xdr:row>5</xdr:row>
          <xdr:rowOff>180975</xdr:rowOff>
        </xdr:to>
        <xdr:sp macro="" textlink="">
          <xdr:nvSpPr>
            <xdr:cNvPr id="1053" name="Option Button 29" descr="Møte (UiO)"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6</xdr:row>
          <xdr:rowOff>9525</xdr:rowOff>
        </xdr:from>
        <xdr:to>
          <xdr:col>3</xdr:col>
          <xdr:colOff>885825</xdr:colOff>
          <xdr:row>6</xdr:row>
          <xdr:rowOff>190500</xdr:rowOff>
        </xdr:to>
        <xdr:sp macro="" textlink="">
          <xdr:nvSpPr>
            <xdr:cNvPr id="1054" name="Option Button 30" descr="Møte (UiO)"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6</xdr:row>
          <xdr:rowOff>190500</xdr:rowOff>
        </xdr:from>
        <xdr:to>
          <xdr:col>3</xdr:col>
          <xdr:colOff>885825</xdr:colOff>
          <xdr:row>8</xdr:row>
          <xdr:rowOff>19050</xdr:rowOff>
        </xdr:to>
        <xdr:sp macro="" textlink="">
          <xdr:nvSpPr>
            <xdr:cNvPr id="1055" name="Option Button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333375</xdr:colOff>
          <xdr:row>26</xdr:row>
          <xdr:rowOff>171450</xdr:rowOff>
        </xdr:from>
        <xdr:to>
          <xdr:col>2</xdr:col>
          <xdr:colOff>57150</xdr:colOff>
          <xdr:row>28</xdr:row>
          <xdr:rowOff>9525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b-NO" sz="800" b="0" i="0" u="none" strike="noStrike" baseline="0">
                  <a:solidFill>
                    <a:srgbClr val="000000"/>
                  </a:solidFill>
                  <a:latin typeface="Segoe UI"/>
                  <a:cs typeface="Segoe U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47</xdr:row>
          <xdr:rowOff>180975</xdr:rowOff>
        </xdr:from>
        <xdr:to>
          <xdr:col>2</xdr:col>
          <xdr:colOff>0</xdr:colOff>
          <xdr:row>49</xdr:row>
          <xdr:rowOff>19050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b-NO" sz="800" b="0" i="0" u="none" strike="noStrike" baseline="0">
                  <a:solidFill>
                    <a:srgbClr val="000000"/>
                  </a:solidFill>
                  <a:latin typeface="Segoe UI"/>
                  <a:cs typeface="Segoe U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9525</xdr:rowOff>
        </xdr:from>
        <xdr:to>
          <xdr:col>4</xdr:col>
          <xdr:colOff>9525</xdr:colOff>
          <xdr:row>12</xdr:row>
          <xdr:rowOff>9525</xdr:rowOff>
        </xdr:to>
        <xdr:sp macro="" textlink="">
          <xdr:nvSpPr>
            <xdr:cNvPr id="1065" name="Group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381000</xdr:colOff>
          <xdr:row>15</xdr:row>
          <xdr:rowOff>28575</xdr:rowOff>
        </xdr:from>
        <xdr:to>
          <xdr:col>2</xdr:col>
          <xdr:colOff>19050</xdr:colOff>
          <xdr:row>15</xdr:row>
          <xdr:rowOff>200025</xdr:rowOff>
        </xdr:to>
        <xdr:sp macro="" textlink="">
          <xdr:nvSpPr>
            <xdr:cNvPr id="1066" name="Option Button 42" descr="Møte (UiO)"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381000</xdr:colOff>
          <xdr:row>16</xdr:row>
          <xdr:rowOff>9525</xdr:rowOff>
        </xdr:from>
        <xdr:to>
          <xdr:col>2</xdr:col>
          <xdr:colOff>19050</xdr:colOff>
          <xdr:row>16</xdr:row>
          <xdr:rowOff>171450</xdr:rowOff>
        </xdr:to>
        <xdr:sp macro="" textlink="">
          <xdr:nvSpPr>
            <xdr:cNvPr id="1067" name="Option Button 43" descr="Møte (eksterne)"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381000</xdr:colOff>
          <xdr:row>17</xdr:row>
          <xdr:rowOff>19050</xdr:rowOff>
        </xdr:from>
        <xdr:to>
          <xdr:col>2</xdr:col>
          <xdr:colOff>9525</xdr:colOff>
          <xdr:row>17</xdr:row>
          <xdr:rowOff>180975</xdr:rowOff>
        </xdr:to>
        <xdr:sp macro="" textlink="">
          <xdr:nvSpPr>
            <xdr:cNvPr id="1068" name="Option Button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381000</xdr:colOff>
          <xdr:row>17</xdr:row>
          <xdr:rowOff>180975</xdr:rowOff>
        </xdr:from>
        <xdr:to>
          <xdr:col>2</xdr:col>
          <xdr:colOff>9525</xdr:colOff>
          <xdr:row>19</xdr:row>
          <xdr:rowOff>9525</xdr:rowOff>
        </xdr:to>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15</xdr:row>
          <xdr:rowOff>66675</xdr:rowOff>
        </xdr:from>
        <xdr:to>
          <xdr:col>3</xdr:col>
          <xdr:colOff>47625</xdr:colOff>
          <xdr:row>15</xdr:row>
          <xdr:rowOff>238125</xdr:rowOff>
        </xdr:to>
        <xdr:sp macro="" textlink="">
          <xdr:nvSpPr>
            <xdr:cNvPr id="1070" name="Option Button 46" descr="Møte (UiO)"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16</xdr:row>
          <xdr:rowOff>19050</xdr:rowOff>
        </xdr:from>
        <xdr:to>
          <xdr:col>3</xdr:col>
          <xdr:colOff>47625</xdr:colOff>
          <xdr:row>16</xdr:row>
          <xdr:rowOff>180975</xdr:rowOff>
        </xdr:to>
        <xdr:sp macro="" textlink="">
          <xdr:nvSpPr>
            <xdr:cNvPr id="1071" name="Option Button 47" descr="Møte (UiO)"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17</xdr:row>
          <xdr:rowOff>9525</xdr:rowOff>
        </xdr:from>
        <xdr:to>
          <xdr:col>3</xdr:col>
          <xdr:colOff>47625</xdr:colOff>
          <xdr:row>17</xdr:row>
          <xdr:rowOff>180975</xdr:rowOff>
        </xdr:to>
        <xdr:sp macro="" textlink="">
          <xdr:nvSpPr>
            <xdr:cNvPr id="1072" name="Option Button 48" descr="Møte (UiO)"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17</xdr:row>
          <xdr:rowOff>209550</xdr:rowOff>
        </xdr:from>
        <xdr:to>
          <xdr:col>3</xdr:col>
          <xdr:colOff>57150</xdr:colOff>
          <xdr:row>19</xdr:row>
          <xdr:rowOff>28575</xdr:rowOff>
        </xdr:to>
        <xdr:sp macro="" textlink="">
          <xdr:nvSpPr>
            <xdr:cNvPr id="1073" name="Option Button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15</xdr:row>
          <xdr:rowOff>47625</xdr:rowOff>
        </xdr:from>
        <xdr:to>
          <xdr:col>3</xdr:col>
          <xdr:colOff>885825</xdr:colOff>
          <xdr:row>15</xdr:row>
          <xdr:rowOff>219075</xdr:rowOff>
        </xdr:to>
        <xdr:sp macro="" textlink="">
          <xdr:nvSpPr>
            <xdr:cNvPr id="1074" name="Option Button 50" descr="Møte (UiO)"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16</xdr:row>
          <xdr:rowOff>9525</xdr:rowOff>
        </xdr:from>
        <xdr:to>
          <xdr:col>3</xdr:col>
          <xdr:colOff>885825</xdr:colOff>
          <xdr:row>16</xdr:row>
          <xdr:rowOff>180975</xdr:rowOff>
        </xdr:to>
        <xdr:sp macro="" textlink="">
          <xdr:nvSpPr>
            <xdr:cNvPr id="1075" name="Option Button 51" descr="Møte (UiO)"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17</xdr:row>
          <xdr:rowOff>9525</xdr:rowOff>
        </xdr:from>
        <xdr:to>
          <xdr:col>3</xdr:col>
          <xdr:colOff>885825</xdr:colOff>
          <xdr:row>17</xdr:row>
          <xdr:rowOff>190500</xdr:rowOff>
        </xdr:to>
        <xdr:sp macro="" textlink="">
          <xdr:nvSpPr>
            <xdr:cNvPr id="1076" name="Option Button 52" descr="Møte (UiO)"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17</xdr:row>
          <xdr:rowOff>190500</xdr:rowOff>
        </xdr:from>
        <xdr:to>
          <xdr:col>3</xdr:col>
          <xdr:colOff>885825</xdr:colOff>
          <xdr:row>19</xdr:row>
          <xdr:rowOff>19050</xdr:rowOff>
        </xdr:to>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3076575</xdr:colOff>
          <xdr:row>12</xdr:row>
          <xdr:rowOff>133350</xdr:rowOff>
        </xdr:from>
        <xdr:to>
          <xdr:col>1</xdr:col>
          <xdr:colOff>104775</xdr:colOff>
          <xdr:row>12</xdr:row>
          <xdr:rowOff>314325</xdr:rowOff>
        </xdr:to>
        <xdr:sp macro="" textlink="">
          <xdr:nvSpPr>
            <xdr:cNvPr id="1079" name="Option Button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390525</xdr:colOff>
          <xdr:row>4</xdr:row>
          <xdr:rowOff>9525</xdr:rowOff>
        </xdr:from>
        <xdr:to>
          <xdr:col>2</xdr:col>
          <xdr:colOff>28575</xdr:colOff>
          <xdr:row>4</xdr:row>
          <xdr:rowOff>228600</xdr:rowOff>
        </xdr:to>
        <xdr:sp macro="" textlink="">
          <xdr:nvSpPr>
            <xdr:cNvPr id="4097" name="Option Button 1" descr="Møte (UiO)"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390525</xdr:colOff>
          <xdr:row>5</xdr:row>
          <xdr:rowOff>19050</xdr:rowOff>
        </xdr:from>
        <xdr:to>
          <xdr:col>2</xdr:col>
          <xdr:colOff>28575</xdr:colOff>
          <xdr:row>5</xdr:row>
          <xdr:rowOff>219075</xdr:rowOff>
        </xdr:to>
        <xdr:sp macro="" textlink="">
          <xdr:nvSpPr>
            <xdr:cNvPr id="4098" name="Option Button 2" descr="Møte (eksterne)"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390525</xdr:colOff>
          <xdr:row>6</xdr:row>
          <xdr:rowOff>47625</xdr:rowOff>
        </xdr:from>
        <xdr:to>
          <xdr:col>2</xdr:col>
          <xdr:colOff>19050</xdr:colOff>
          <xdr:row>6</xdr:row>
          <xdr:rowOff>209550</xdr:rowOff>
        </xdr:to>
        <xdr:sp macro="" textlink="">
          <xdr:nvSpPr>
            <xdr:cNvPr id="4099" name="Option Button 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390525</xdr:colOff>
          <xdr:row>7</xdr:row>
          <xdr:rowOff>28575</xdr:rowOff>
        </xdr:from>
        <xdr:to>
          <xdr:col>1</xdr:col>
          <xdr:colOff>676275</xdr:colOff>
          <xdr:row>7</xdr:row>
          <xdr:rowOff>257175</xdr:rowOff>
        </xdr:to>
        <xdr:sp macro="" textlink="">
          <xdr:nvSpPr>
            <xdr:cNvPr id="4100" name="Option Button 4" hidden="1">
              <a:extLst>
                <a:ext uri="{63B3BB69-23CF-44E3-9099-C40C66FF867C}">
                  <a14:compatExt spid="_x0000_s4100"/>
                </a:ext>
                <a:ext uri="{FF2B5EF4-FFF2-40B4-BE49-F238E27FC236}">
                  <a16:creationId xmlns:a16="http://schemas.microsoft.com/office/drawing/2014/main" id="{00000000-0008-0000-01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4</xdr:row>
          <xdr:rowOff>9525</xdr:rowOff>
        </xdr:from>
        <xdr:to>
          <xdr:col>3</xdr:col>
          <xdr:colOff>38100</xdr:colOff>
          <xdr:row>4</xdr:row>
          <xdr:rowOff>238125</xdr:rowOff>
        </xdr:to>
        <xdr:sp macro="" textlink="">
          <xdr:nvSpPr>
            <xdr:cNvPr id="4101" name="Option Button 5" descr="Møte (UiO)" hidden="1">
              <a:extLst>
                <a:ext uri="{63B3BB69-23CF-44E3-9099-C40C66FF867C}">
                  <a14:compatExt spid="_x0000_s4101"/>
                </a:ext>
                <a:ext uri="{FF2B5EF4-FFF2-40B4-BE49-F238E27FC236}">
                  <a16:creationId xmlns:a16="http://schemas.microsoft.com/office/drawing/2014/main" id="{00000000-0008-0000-01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5</xdr:row>
          <xdr:rowOff>28575</xdr:rowOff>
        </xdr:from>
        <xdr:to>
          <xdr:col>3</xdr:col>
          <xdr:colOff>57150</xdr:colOff>
          <xdr:row>5</xdr:row>
          <xdr:rowOff>209550</xdr:rowOff>
        </xdr:to>
        <xdr:sp macro="" textlink="">
          <xdr:nvSpPr>
            <xdr:cNvPr id="4102" name="Option Button 6" descr="Møte (UiO)" hidden="1">
              <a:extLst>
                <a:ext uri="{63B3BB69-23CF-44E3-9099-C40C66FF867C}">
                  <a14:compatExt spid="_x0000_s4102"/>
                </a:ext>
                <a:ext uri="{FF2B5EF4-FFF2-40B4-BE49-F238E27FC236}">
                  <a16:creationId xmlns:a16="http://schemas.microsoft.com/office/drawing/2014/main" id="{00000000-0008-0000-01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6</xdr:row>
          <xdr:rowOff>28575</xdr:rowOff>
        </xdr:from>
        <xdr:to>
          <xdr:col>3</xdr:col>
          <xdr:colOff>57150</xdr:colOff>
          <xdr:row>6</xdr:row>
          <xdr:rowOff>200025</xdr:rowOff>
        </xdr:to>
        <xdr:sp macro="" textlink="">
          <xdr:nvSpPr>
            <xdr:cNvPr id="4103" name="Option Button 7" descr="Møte (UiO)" hidden="1">
              <a:extLst>
                <a:ext uri="{63B3BB69-23CF-44E3-9099-C40C66FF867C}">
                  <a14:compatExt spid="_x0000_s4103"/>
                </a:ext>
                <a:ext uri="{FF2B5EF4-FFF2-40B4-BE49-F238E27FC236}">
                  <a16:creationId xmlns:a16="http://schemas.microsoft.com/office/drawing/2014/main" id="{00000000-0008-0000-01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7</xdr:row>
          <xdr:rowOff>19050</xdr:rowOff>
        </xdr:from>
        <xdr:to>
          <xdr:col>2</xdr:col>
          <xdr:colOff>638175</xdr:colOff>
          <xdr:row>7</xdr:row>
          <xdr:rowOff>257175</xdr:rowOff>
        </xdr:to>
        <xdr:sp macro="" textlink="">
          <xdr:nvSpPr>
            <xdr:cNvPr id="4104" name="Option Button 8" hidden="1">
              <a:extLst>
                <a:ext uri="{63B3BB69-23CF-44E3-9099-C40C66FF867C}">
                  <a14:compatExt spid="_x0000_s4104"/>
                </a:ext>
                <a:ext uri="{FF2B5EF4-FFF2-40B4-BE49-F238E27FC236}">
                  <a16:creationId xmlns:a16="http://schemas.microsoft.com/office/drawing/2014/main" id="{00000000-0008-0000-01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4</xdr:row>
          <xdr:rowOff>9525</xdr:rowOff>
        </xdr:from>
        <xdr:to>
          <xdr:col>3</xdr:col>
          <xdr:colOff>885825</xdr:colOff>
          <xdr:row>4</xdr:row>
          <xdr:rowOff>238125</xdr:rowOff>
        </xdr:to>
        <xdr:sp macro="" textlink="">
          <xdr:nvSpPr>
            <xdr:cNvPr id="4105" name="Option Button 9" descr="Møte (UiO)" hidden="1">
              <a:extLst>
                <a:ext uri="{63B3BB69-23CF-44E3-9099-C40C66FF867C}">
                  <a14:compatExt spid="_x0000_s4105"/>
                </a:ext>
                <a:ext uri="{FF2B5EF4-FFF2-40B4-BE49-F238E27FC236}">
                  <a16:creationId xmlns:a16="http://schemas.microsoft.com/office/drawing/2014/main" id="{00000000-0008-0000-01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5</xdr:row>
          <xdr:rowOff>9525</xdr:rowOff>
        </xdr:from>
        <xdr:to>
          <xdr:col>3</xdr:col>
          <xdr:colOff>885825</xdr:colOff>
          <xdr:row>5</xdr:row>
          <xdr:rowOff>190500</xdr:rowOff>
        </xdr:to>
        <xdr:sp macro="" textlink="">
          <xdr:nvSpPr>
            <xdr:cNvPr id="4106" name="Option Button 10" descr="Møte (UiO)" hidden="1">
              <a:extLst>
                <a:ext uri="{63B3BB69-23CF-44E3-9099-C40C66FF867C}">
                  <a14:compatExt spid="_x0000_s4106"/>
                </a:ext>
                <a:ext uri="{FF2B5EF4-FFF2-40B4-BE49-F238E27FC236}">
                  <a16:creationId xmlns:a16="http://schemas.microsoft.com/office/drawing/2014/main" id="{00000000-0008-0000-01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6</xdr:row>
          <xdr:rowOff>9525</xdr:rowOff>
        </xdr:from>
        <xdr:to>
          <xdr:col>3</xdr:col>
          <xdr:colOff>885825</xdr:colOff>
          <xdr:row>6</xdr:row>
          <xdr:rowOff>190500</xdr:rowOff>
        </xdr:to>
        <xdr:sp macro="" textlink="">
          <xdr:nvSpPr>
            <xdr:cNvPr id="4107" name="Option Button 11" descr="Møte (UiO)" hidden="1">
              <a:extLst>
                <a:ext uri="{63B3BB69-23CF-44E3-9099-C40C66FF867C}">
                  <a14:compatExt spid="_x0000_s4107"/>
                </a:ext>
                <a:ext uri="{FF2B5EF4-FFF2-40B4-BE49-F238E27FC236}">
                  <a16:creationId xmlns:a16="http://schemas.microsoft.com/office/drawing/2014/main" id="{00000000-0008-0000-01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7</xdr:row>
          <xdr:rowOff>28575</xdr:rowOff>
        </xdr:from>
        <xdr:to>
          <xdr:col>3</xdr:col>
          <xdr:colOff>523875</xdr:colOff>
          <xdr:row>7</xdr:row>
          <xdr:rowOff>238125</xdr:rowOff>
        </xdr:to>
        <xdr:sp macro="" textlink="">
          <xdr:nvSpPr>
            <xdr:cNvPr id="4108" name="Option Button 12" hidden="1">
              <a:extLst>
                <a:ext uri="{63B3BB69-23CF-44E3-9099-C40C66FF867C}">
                  <a14:compatExt spid="_x0000_s4108"/>
                </a:ext>
                <a:ext uri="{FF2B5EF4-FFF2-40B4-BE49-F238E27FC236}">
                  <a16:creationId xmlns:a16="http://schemas.microsoft.com/office/drawing/2014/main" id="{00000000-0008-0000-01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28</xdr:row>
          <xdr:rowOff>171450</xdr:rowOff>
        </xdr:from>
        <xdr:to>
          <xdr:col>2</xdr:col>
          <xdr:colOff>85725</xdr:colOff>
          <xdr:row>30</xdr:row>
          <xdr:rowOff>9525</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1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b-NO" sz="800" b="0" i="0" u="none" strike="noStrike" baseline="0">
                  <a:solidFill>
                    <a:srgbClr val="000000"/>
                  </a:solidFill>
                  <a:latin typeface="Segoe UI"/>
                  <a:cs typeface="Segoe U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50</xdr:row>
          <xdr:rowOff>161925</xdr:rowOff>
        </xdr:from>
        <xdr:to>
          <xdr:col>2</xdr:col>
          <xdr:colOff>28575</xdr:colOff>
          <xdr:row>52</xdr:row>
          <xdr:rowOff>9525</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1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b-NO" sz="800" b="0" i="0" u="none" strike="noStrike" baseline="0">
                  <a:solidFill>
                    <a:srgbClr val="000000"/>
                  </a:solidFill>
                  <a:latin typeface="Segoe UI"/>
                  <a:cs typeface="Segoe U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390525</xdr:colOff>
          <xdr:row>16</xdr:row>
          <xdr:rowOff>9525</xdr:rowOff>
        </xdr:from>
        <xdr:to>
          <xdr:col>2</xdr:col>
          <xdr:colOff>28575</xdr:colOff>
          <xdr:row>16</xdr:row>
          <xdr:rowOff>228600</xdr:rowOff>
        </xdr:to>
        <xdr:sp macro="" textlink="">
          <xdr:nvSpPr>
            <xdr:cNvPr id="4117" name="Option Button 21" descr="Møte (UiO)" hidden="1">
              <a:extLst>
                <a:ext uri="{63B3BB69-23CF-44E3-9099-C40C66FF867C}">
                  <a14:compatExt spid="_x0000_s4117"/>
                </a:ext>
                <a:ext uri="{FF2B5EF4-FFF2-40B4-BE49-F238E27FC236}">
                  <a16:creationId xmlns:a16="http://schemas.microsoft.com/office/drawing/2014/main" id="{00000000-0008-0000-01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390525</xdr:colOff>
          <xdr:row>17</xdr:row>
          <xdr:rowOff>19050</xdr:rowOff>
        </xdr:from>
        <xdr:to>
          <xdr:col>2</xdr:col>
          <xdr:colOff>28575</xdr:colOff>
          <xdr:row>17</xdr:row>
          <xdr:rowOff>219075</xdr:rowOff>
        </xdr:to>
        <xdr:sp macro="" textlink="">
          <xdr:nvSpPr>
            <xdr:cNvPr id="4118" name="Option Button 22" descr="Møte (eksterne)" hidden="1">
              <a:extLst>
                <a:ext uri="{63B3BB69-23CF-44E3-9099-C40C66FF867C}">
                  <a14:compatExt spid="_x0000_s4118"/>
                </a:ext>
                <a:ext uri="{FF2B5EF4-FFF2-40B4-BE49-F238E27FC236}">
                  <a16:creationId xmlns:a16="http://schemas.microsoft.com/office/drawing/2014/main" id="{00000000-0008-0000-0100-00001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390525</xdr:colOff>
          <xdr:row>18</xdr:row>
          <xdr:rowOff>47625</xdr:rowOff>
        </xdr:from>
        <xdr:to>
          <xdr:col>2</xdr:col>
          <xdr:colOff>19050</xdr:colOff>
          <xdr:row>18</xdr:row>
          <xdr:rowOff>209550</xdr:rowOff>
        </xdr:to>
        <xdr:sp macro="" textlink="">
          <xdr:nvSpPr>
            <xdr:cNvPr id="4119" name="Option Button 23" hidden="1">
              <a:extLst>
                <a:ext uri="{63B3BB69-23CF-44E3-9099-C40C66FF867C}">
                  <a14:compatExt spid="_x0000_s4119"/>
                </a:ext>
                <a:ext uri="{FF2B5EF4-FFF2-40B4-BE49-F238E27FC236}">
                  <a16:creationId xmlns:a16="http://schemas.microsoft.com/office/drawing/2014/main" id="{00000000-0008-0000-01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390525</xdr:colOff>
          <xdr:row>19</xdr:row>
          <xdr:rowOff>38100</xdr:rowOff>
        </xdr:from>
        <xdr:to>
          <xdr:col>1</xdr:col>
          <xdr:colOff>619125</xdr:colOff>
          <xdr:row>19</xdr:row>
          <xdr:rowOff>228600</xdr:rowOff>
        </xdr:to>
        <xdr:sp macro="" textlink="">
          <xdr:nvSpPr>
            <xdr:cNvPr id="4120" name="Option Button 24" hidden="1">
              <a:extLst>
                <a:ext uri="{63B3BB69-23CF-44E3-9099-C40C66FF867C}">
                  <a14:compatExt spid="_x0000_s4120"/>
                </a:ext>
                <a:ext uri="{FF2B5EF4-FFF2-40B4-BE49-F238E27FC236}">
                  <a16:creationId xmlns:a16="http://schemas.microsoft.com/office/drawing/2014/main" id="{00000000-0008-0000-0100-00001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16</xdr:row>
          <xdr:rowOff>9525</xdr:rowOff>
        </xdr:from>
        <xdr:to>
          <xdr:col>3</xdr:col>
          <xdr:colOff>38100</xdr:colOff>
          <xdr:row>16</xdr:row>
          <xdr:rowOff>238125</xdr:rowOff>
        </xdr:to>
        <xdr:sp macro="" textlink="">
          <xdr:nvSpPr>
            <xdr:cNvPr id="4121" name="Option Button 25" descr="Møte (UiO)" hidden="1">
              <a:extLst>
                <a:ext uri="{63B3BB69-23CF-44E3-9099-C40C66FF867C}">
                  <a14:compatExt spid="_x0000_s4121"/>
                </a:ext>
                <a:ext uri="{FF2B5EF4-FFF2-40B4-BE49-F238E27FC236}">
                  <a16:creationId xmlns:a16="http://schemas.microsoft.com/office/drawing/2014/main" id="{00000000-0008-0000-0100-00001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17</xdr:row>
          <xdr:rowOff>28575</xdr:rowOff>
        </xdr:from>
        <xdr:to>
          <xdr:col>3</xdr:col>
          <xdr:colOff>57150</xdr:colOff>
          <xdr:row>17</xdr:row>
          <xdr:rowOff>209550</xdr:rowOff>
        </xdr:to>
        <xdr:sp macro="" textlink="">
          <xdr:nvSpPr>
            <xdr:cNvPr id="4122" name="Option Button 26" descr="Møte (UiO)" hidden="1">
              <a:extLst>
                <a:ext uri="{63B3BB69-23CF-44E3-9099-C40C66FF867C}">
                  <a14:compatExt spid="_x0000_s4122"/>
                </a:ext>
                <a:ext uri="{FF2B5EF4-FFF2-40B4-BE49-F238E27FC236}">
                  <a16:creationId xmlns:a16="http://schemas.microsoft.com/office/drawing/2014/main" id="{00000000-0008-0000-0100-00001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18</xdr:row>
          <xdr:rowOff>28575</xdr:rowOff>
        </xdr:from>
        <xdr:to>
          <xdr:col>3</xdr:col>
          <xdr:colOff>57150</xdr:colOff>
          <xdr:row>18</xdr:row>
          <xdr:rowOff>200025</xdr:rowOff>
        </xdr:to>
        <xdr:sp macro="" textlink="">
          <xdr:nvSpPr>
            <xdr:cNvPr id="4123" name="Option Button 27" descr="Møte (UiO)" hidden="1">
              <a:extLst>
                <a:ext uri="{63B3BB69-23CF-44E3-9099-C40C66FF867C}">
                  <a14:compatExt spid="_x0000_s4123"/>
                </a:ext>
                <a:ext uri="{FF2B5EF4-FFF2-40B4-BE49-F238E27FC236}">
                  <a16:creationId xmlns:a16="http://schemas.microsoft.com/office/drawing/2014/main" id="{00000000-0008-0000-0100-00001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19</xdr:row>
          <xdr:rowOff>19050</xdr:rowOff>
        </xdr:from>
        <xdr:to>
          <xdr:col>2</xdr:col>
          <xdr:colOff>590550</xdr:colOff>
          <xdr:row>19</xdr:row>
          <xdr:rowOff>209550</xdr:rowOff>
        </xdr:to>
        <xdr:sp macro="" textlink="">
          <xdr:nvSpPr>
            <xdr:cNvPr id="4124" name="Option Button 28" hidden="1">
              <a:extLst>
                <a:ext uri="{63B3BB69-23CF-44E3-9099-C40C66FF867C}">
                  <a14:compatExt spid="_x0000_s4124"/>
                </a:ext>
                <a:ext uri="{FF2B5EF4-FFF2-40B4-BE49-F238E27FC236}">
                  <a16:creationId xmlns:a16="http://schemas.microsoft.com/office/drawing/2014/main" id="{00000000-0008-0000-0100-00001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16</xdr:row>
          <xdr:rowOff>9525</xdr:rowOff>
        </xdr:from>
        <xdr:to>
          <xdr:col>3</xdr:col>
          <xdr:colOff>885825</xdr:colOff>
          <xdr:row>16</xdr:row>
          <xdr:rowOff>238125</xdr:rowOff>
        </xdr:to>
        <xdr:sp macro="" textlink="">
          <xdr:nvSpPr>
            <xdr:cNvPr id="4125" name="Option Button 29" descr="Møte (UiO)" hidden="1">
              <a:extLst>
                <a:ext uri="{63B3BB69-23CF-44E3-9099-C40C66FF867C}">
                  <a14:compatExt spid="_x0000_s4125"/>
                </a:ext>
                <a:ext uri="{FF2B5EF4-FFF2-40B4-BE49-F238E27FC236}">
                  <a16:creationId xmlns:a16="http://schemas.microsoft.com/office/drawing/2014/main" id="{00000000-0008-0000-0100-00001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17</xdr:row>
          <xdr:rowOff>9525</xdr:rowOff>
        </xdr:from>
        <xdr:to>
          <xdr:col>3</xdr:col>
          <xdr:colOff>885825</xdr:colOff>
          <xdr:row>17</xdr:row>
          <xdr:rowOff>190500</xdr:rowOff>
        </xdr:to>
        <xdr:sp macro="" textlink="">
          <xdr:nvSpPr>
            <xdr:cNvPr id="4126" name="Option Button 30" descr="Møte (UiO)" hidden="1">
              <a:extLst>
                <a:ext uri="{63B3BB69-23CF-44E3-9099-C40C66FF867C}">
                  <a14:compatExt spid="_x0000_s4126"/>
                </a:ext>
                <a:ext uri="{FF2B5EF4-FFF2-40B4-BE49-F238E27FC236}">
                  <a16:creationId xmlns:a16="http://schemas.microsoft.com/office/drawing/2014/main" id="{00000000-0008-0000-0100-00001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18</xdr:row>
          <xdr:rowOff>9525</xdr:rowOff>
        </xdr:from>
        <xdr:to>
          <xdr:col>3</xdr:col>
          <xdr:colOff>885825</xdr:colOff>
          <xdr:row>18</xdr:row>
          <xdr:rowOff>190500</xdr:rowOff>
        </xdr:to>
        <xdr:sp macro="" textlink="">
          <xdr:nvSpPr>
            <xdr:cNvPr id="4127" name="Option Button 31" descr="Møte (UiO)" hidden="1">
              <a:extLst>
                <a:ext uri="{63B3BB69-23CF-44E3-9099-C40C66FF867C}">
                  <a14:compatExt spid="_x0000_s4127"/>
                </a:ext>
                <a:ext uri="{FF2B5EF4-FFF2-40B4-BE49-F238E27FC236}">
                  <a16:creationId xmlns:a16="http://schemas.microsoft.com/office/drawing/2014/main" id="{00000000-0008-0000-0100-00001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19</xdr:row>
          <xdr:rowOff>28575</xdr:rowOff>
        </xdr:from>
        <xdr:to>
          <xdr:col>3</xdr:col>
          <xdr:colOff>485775</xdr:colOff>
          <xdr:row>19</xdr:row>
          <xdr:rowOff>190500</xdr:rowOff>
        </xdr:to>
        <xdr:sp macro="" textlink="">
          <xdr:nvSpPr>
            <xdr:cNvPr id="4128" name="Option Button 32" hidden="1">
              <a:extLst>
                <a:ext uri="{63B3BB69-23CF-44E3-9099-C40C66FF867C}">
                  <a14:compatExt spid="_x0000_s4128"/>
                </a:ext>
                <a:ext uri="{FF2B5EF4-FFF2-40B4-BE49-F238E27FC236}">
                  <a16:creationId xmlns:a16="http://schemas.microsoft.com/office/drawing/2014/main" id="{00000000-0008-0000-0100-00002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0</xdr:rowOff>
        </xdr:from>
        <xdr:to>
          <xdr:col>3</xdr:col>
          <xdr:colOff>933450</xdr:colOff>
          <xdr:row>11</xdr:row>
          <xdr:rowOff>152400</xdr:rowOff>
        </xdr:to>
        <xdr:sp macro="" textlink="">
          <xdr:nvSpPr>
            <xdr:cNvPr id="4130" name="Group Box 34" hidden="1">
              <a:extLst>
                <a:ext uri="{63B3BB69-23CF-44E3-9099-C40C66FF867C}">
                  <a14:compatExt spid="_x0000_s4130"/>
                </a:ext>
                <a:ext uri="{FF2B5EF4-FFF2-40B4-BE49-F238E27FC236}">
                  <a16:creationId xmlns:a16="http://schemas.microsoft.com/office/drawing/2014/main" id="{00000000-0008-0000-0100-000022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2762250</xdr:colOff>
          <xdr:row>13</xdr:row>
          <xdr:rowOff>95250</xdr:rowOff>
        </xdr:from>
        <xdr:to>
          <xdr:col>0</xdr:col>
          <xdr:colOff>2962275</xdr:colOff>
          <xdr:row>13</xdr:row>
          <xdr:rowOff>285750</xdr:rowOff>
        </xdr:to>
        <xdr:sp macro="" textlink="">
          <xdr:nvSpPr>
            <xdr:cNvPr id="4131" name="Option Button 35" hidden="1">
              <a:extLst>
                <a:ext uri="{63B3BB69-23CF-44E3-9099-C40C66FF867C}">
                  <a14:compatExt spid="_x0000_s4131"/>
                </a:ext>
                <a:ext uri="{FF2B5EF4-FFF2-40B4-BE49-F238E27FC236}">
                  <a16:creationId xmlns:a16="http://schemas.microsoft.com/office/drawing/2014/main" id="{00000000-0008-0000-0100-00002310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tp.uio.no/timeplan/?type=room&amp;area%5B%5D=SE&amp;building%5B%5D=SE04&amp;id%5B%5D=exchangeSE04205" TargetMode="External"/><Relationship Id="rId18" Type="http://schemas.openxmlformats.org/officeDocument/2006/relationships/hyperlink" Target="https://tp.uio.no/timeplan/?type=room&amp;area%5B%5D=SE&amp;building%5B%5D=SE01&amp;id%5B%5D=exchangeSE01165" TargetMode="External"/><Relationship Id="rId26" Type="http://schemas.openxmlformats.org/officeDocument/2006/relationships/ctrlProp" Target="../ctrlProps/ctrlProp2.xml"/><Relationship Id="rId39" Type="http://schemas.openxmlformats.org/officeDocument/2006/relationships/ctrlProp" Target="../ctrlProps/ctrlProp15.xml"/><Relationship Id="rId3" Type="http://schemas.openxmlformats.org/officeDocument/2006/relationships/hyperlink" Target="https://tp.uio.no/timeplan/?type=room&amp;area%5B%5D=SE&amp;building%5B%5D=SE02&amp;id%5B%5D=SE02229" TargetMode="External"/><Relationship Id="rId21" Type="http://schemas.openxmlformats.org/officeDocument/2006/relationships/hyperlink" Target="https://www.uio.no/om/regelverk/personal/felles/bevertning-representasjon/index.html" TargetMode="External"/><Relationship Id="rId34" Type="http://schemas.openxmlformats.org/officeDocument/2006/relationships/ctrlProp" Target="../ctrlProps/ctrlProp10.xml"/><Relationship Id="rId42" Type="http://schemas.openxmlformats.org/officeDocument/2006/relationships/ctrlProp" Target="../ctrlProps/ctrlProp18.xml"/><Relationship Id="rId47" Type="http://schemas.openxmlformats.org/officeDocument/2006/relationships/ctrlProp" Target="../ctrlProps/ctrlProp23.xml"/><Relationship Id="rId50" Type="http://schemas.openxmlformats.org/officeDocument/2006/relationships/ctrlProp" Target="../ctrlProps/ctrlProp26.xml"/><Relationship Id="rId7" Type="http://schemas.openxmlformats.org/officeDocument/2006/relationships/hyperlink" Target="https://tp.uio.no/timeplan/?type=room&amp;area%5B%5D=SE&amp;building%5B%5D=SE02&amp;id%5B%5D=SE02202" TargetMode="External"/><Relationship Id="rId12" Type="http://schemas.openxmlformats.org/officeDocument/2006/relationships/hyperlink" Target="https://tp.uio.no/timeplan/?type=room&amp;area%5B%5D=SE&amp;building%5B%5D=SE03&amp;id%5B%5D=exchangeSE03234" TargetMode="External"/><Relationship Id="rId17" Type="http://schemas.openxmlformats.org/officeDocument/2006/relationships/hyperlink" Target="https://tp.uio.no/timeplan/?type=room&amp;area%5B%5D=SE&amp;building%5B%5D=SE01&amp;id%5B%5D=exchangeSE01K001" TargetMode="External"/><Relationship Id="rId25" Type="http://schemas.openxmlformats.org/officeDocument/2006/relationships/ctrlProp" Target="../ctrlProps/ctrlProp1.xml"/><Relationship Id="rId33" Type="http://schemas.openxmlformats.org/officeDocument/2006/relationships/ctrlProp" Target="../ctrlProps/ctrlProp9.xml"/><Relationship Id="rId38" Type="http://schemas.openxmlformats.org/officeDocument/2006/relationships/ctrlProp" Target="../ctrlProps/ctrlProp14.xml"/><Relationship Id="rId46" Type="http://schemas.openxmlformats.org/officeDocument/2006/relationships/ctrlProp" Target="../ctrlProps/ctrlProp22.xml"/><Relationship Id="rId2" Type="http://schemas.openxmlformats.org/officeDocument/2006/relationships/hyperlink" Target="https://tp.uio.no/timeplan/?type=room&amp;area%5B%5D=SE&amp;building%5B%5D=SE02&amp;id%5B%5D=SE02209" TargetMode="External"/><Relationship Id="rId16" Type="http://schemas.openxmlformats.org/officeDocument/2006/relationships/hyperlink" Target="https://tp.uio.no/timeplan/?type=room&amp;area%5B%5D=SE&amp;building%5B%5D=SE04&amp;id%5B%5D=exchangeSE04130" TargetMode="External"/><Relationship Id="rId20" Type="http://schemas.openxmlformats.org/officeDocument/2006/relationships/hyperlink" Target="https://tp.uio.no/timeplan/?type=room&amp;area%5B%5D=SE&amp;building%5B%5D=SE02&amp;id%5B%5D=exchangeSE02150" TargetMode="External"/><Relationship Id="rId29" Type="http://schemas.openxmlformats.org/officeDocument/2006/relationships/ctrlProp" Target="../ctrlProps/ctrlProp5.xml"/><Relationship Id="rId41" Type="http://schemas.openxmlformats.org/officeDocument/2006/relationships/ctrlProp" Target="../ctrlProps/ctrlProp17.xml"/><Relationship Id="rId1" Type="http://schemas.openxmlformats.org/officeDocument/2006/relationships/hyperlink" Target="https://www.uio.no/om/regelverk/personal/felles/bevertning-representasjon/index.html" TargetMode="External"/><Relationship Id="rId6" Type="http://schemas.openxmlformats.org/officeDocument/2006/relationships/hyperlink" Target="https://tp.uio.no/timeplan/?type=room&amp;area%5B%5D=SE&amp;building%5B%5D=SE02&amp;id%5B%5D=SE02229" TargetMode="External"/><Relationship Id="rId11" Type="http://schemas.openxmlformats.org/officeDocument/2006/relationships/hyperlink" Target="https://tp.uio.no/timeplan/?type=room&amp;area%5B%5D=SE&amp;building%5B%5D=SE03&amp;id%5B%5D=exchangeSE03326" TargetMode="External"/><Relationship Id="rId24" Type="http://schemas.openxmlformats.org/officeDocument/2006/relationships/vmlDrawing" Target="../drawings/vmlDrawing1.vml"/><Relationship Id="rId32" Type="http://schemas.openxmlformats.org/officeDocument/2006/relationships/ctrlProp" Target="../ctrlProps/ctrlProp8.xml"/><Relationship Id="rId37" Type="http://schemas.openxmlformats.org/officeDocument/2006/relationships/ctrlProp" Target="../ctrlProps/ctrlProp13.xml"/><Relationship Id="rId40" Type="http://schemas.openxmlformats.org/officeDocument/2006/relationships/ctrlProp" Target="../ctrlProps/ctrlProp16.xml"/><Relationship Id="rId45" Type="http://schemas.openxmlformats.org/officeDocument/2006/relationships/ctrlProp" Target="../ctrlProps/ctrlProp21.xml"/><Relationship Id="rId53" Type="http://schemas.openxmlformats.org/officeDocument/2006/relationships/comments" Target="../comments1.xml"/><Relationship Id="rId5" Type="http://schemas.openxmlformats.org/officeDocument/2006/relationships/hyperlink" Target="https://tp.uio.no/timeplan/?type=room&amp;area%5B%5D=SE&amp;building%5B%5D=SE02&amp;id%5B%5D=SE02112" TargetMode="External"/><Relationship Id="rId15" Type="http://schemas.openxmlformats.org/officeDocument/2006/relationships/hyperlink" Target="https://tp.uio.no/timeplan/?type=room&amp;area%5B%5D=SE&amp;building%5B%5D=SE04&amp;id%5B%5D=exchangeSE04105" TargetMode="External"/><Relationship Id="rId23" Type="http://schemas.openxmlformats.org/officeDocument/2006/relationships/drawing" Target="../drawings/drawing1.xml"/><Relationship Id="rId28" Type="http://schemas.openxmlformats.org/officeDocument/2006/relationships/ctrlProp" Target="../ctrlProps/ctrlProp4.xml"/><Relationship Id="rId36" Type="http://schemas.openxmlformats.org/officeDocument/2006/relationships/ctrlProp" Target="../ctrlProps/ctrlProp12.xml"/><Relationship Id="rId49" Type="http://schemas.openxmlformats.org/officeDocument/2006/relationships/ctrlProp" Target="../ctrlProps/ctrlProp25.xml"/><Relationship Id="rId10" Type="http://schemas.openxmlformats.org/officeDocument/2006/relationships/hyperlink" Target="https://tp.uio.no/timeplan/?type=room&amp;area%5B%5D=SE&amp;building%5B%5D=SE03&amp;id%5B%5D=SE03203" TargetMode="External"/><Relationship Id="rId19" Type="http://schemas.openxmlformats.org/officeDocument/2006/relationships/hyperlink" Target="https://tp.uio.no/timeplan/?type=room&amp;area%5B%5D=SE&amp;building%5B%5D=SE01&amp;id%5B%5D=exchangeSE01165" TargetMode="External"/><Relationship Id="rId31" Type="http://schemas.openxmlformats.org/officeDocument/2006/relationships/ctrlProp" Target="../ctrlProps/ctrlProp7.xml"/><Relationship Id="rId44" Type="http://schemas.openxmlformats.org/officeDocument/2006/relationships/ctrlProp" Target="../ctrlProps/ctrlProp20.xml"/><Relationship Id="rId52" Type="http://schemas.openxmlformats.org/officeDocument/2006/relationships/ctrlProp" Target="../ctrlProps/ctrlProp28.xml"/><Relationship Id="rId4" Type="http://schemas.openxmlformats.org/officeDocument/2006/relationships/hyperlink" Target="https://tp.uio.no/timeplan/?type=room&amp;area%5B%5D=SE&amp;building%5B%5D=SE02&amp;id%5B%5D=SE02204" TargetMode="External"/><Relationship Id="rId9" Type="http://schemas.openxmlformats.org/officeDocument/2006/relationships/hyperlink" Target="https://tp.uio.no/timeplan/?type=room&amp;area%5B%5D=SE&amp;building%5B%5D=SE01&amp;id%5B%5D=SE01141" TargetMode="External"/><Relationship Id="rId14" Type="http://schemas.openxmlformats.org/officeDocument/2006/relationships/hyperlink" Target="https://tp.uio.no/timeplan/?type=room&amp;area%5B%5D=SE&amp;building%5B%5D=SE04&amp;id%5B%5D=exchangeSE04105" TargetMode="External"/><Relationship Id="rId22" Type="http://schemas.openxmlformats.org/officeDocument/2006/relationships/printerSettings" Target="../printerSettings/printerSettings1.bin"/><Relationship Id="rId27" Type="http://schemas.openxmlformats.org/officeDocument/2006/relationships/ctrlProp" Target="../ctrlProps/ctrlProp3.xml"/><Relationship Id="rId30" Type="http://schemas.openxmlformats.org/officeDocument/2006/relationships/ctrlProp" Target="../ctrlProps/ctrlProp6.xml"/><Relationship Id="rId35" Type="http://schemas.openxmlformats.org/officeDocument/2006/relationships/ctrlProp" Target="../ctrlProps/ctrlProp11.xml"/><Relationship Id="rId43" Type="http://schemas.openxmlformats.org/officeDocument/2006/relationships/ctrlProp" Target="../ctrlProps/ctrlProp19.xml"/><Relationship Id="rId48" Type="http://schemas.openxmlformats.org/officeDocument/2006/relationships/ctrlProp" Target="../ctrlProps/ctrlProp24.xml"/><Relationship Id="rId8" Type="http://schemas.openxmlformats.org/officeDocument/2006/relationships/hyperlink" Target="https://tp.uio.no/timeplan/?type=room&amp;area%5B%5D=SE&amp;building%5B%5D=SE01&amp;id%5B%5D=SE01141" TargetMode="External"/><Relationship Id="rId51" Type="http://schemas.openxmlformats.org/officeDocument/2006/relationships/ctrlProp" Target="../ctrlProps/ctrlProp27.xml"/></Relationships>
</file>

<file path=xl/worksheets/_rels/sheet2.xml.rels><?xml version="1.0" encoding="UTF-8" standalone="yes"?>
<Relationships xmlns="http://schemas.openxmlformats.org/package/2006/relationships"><Relationship Id="rId13" Type="http://schemas.openxmlformats.org/officeDocument/2006/relationships/hyperlink" Target="https://tp.uio.no/timeplan/?type=room&amp;area%5B%5D=SE&amp;building%5B%5D=SE04&amp;id%5B%5D=exchangeSE04205" TargetMode="External"/><Relationship Id="rId18" Type="http://schemas.openxmlformats.org/officeDocument/2006/relationships/hyperlink" Target="https://tp.uio.no/timeplan/?type=room&amp;area%5B%5D=SE&amp;building%5B%5D=SE01&amp;id%5B%5D=exchangeSE01165" TargetMode="External"/><Relationship Id="rId26" Type="http://schemas.openxmlformats.org/officeDocument/2006/relationships/ctrlProp" Target="../ctrlProps/ctrlProp30.xml"/><Relationship Id="rId39" Type="http://schemas.openxmlformats.org/officeDocument/2006/relationships/ctrlProp" Target="../ctrlProps/ctrlProp43.xml"/><Relationship Id="rId3" Type="http://schemas.openxmlformats.org/officeDocument/2006/relationships/hyperlink" Target="https://tp.uio.no/timeplan/?type=room&amp;area%5B%5D=SE&amp;building%5B%5D=SE02&amp;id%5B%5D=SE02229" TargetMode="External"/><Relationship Id="rId21" Type="http://schemas.openxmlformats.org/officeDocument/2006/relationships/hyperlink" Target="https://www.uio.no/om/regelverk/personal/felles/bevertning-representasjon/index.html" TargetMode="External"/><Relationship Id="rId34" Type="http://schemas.openxmlformats.org/officeDocument/2006/relationships/ctrlProp" Target="../ctrlProps/ctrlProp38.xml"/><Relationship Id="rId42" Type="http://schemas.openxmlformats.org/officeDocument/2006/relationships/ctrlProp" Target="../ctrlProps/ctrlProp46.xml"/><Relationship Id="rId47" Type="http://schemas.openxmlformats.org/officeDocument/2006/relationships/ctrlProp" Target="../ctrlProps/ctrlProp51.xml"/><Relationship Id="rId50" Type="http://schemas.openxmlformats.org/officeDocument/2006/relationships/ctrlProp" Target="../ctrlProps/ctrlProp54.xml"/><Relationship Id="rId7" Type="http://schemas.openxmlformats.org/officeDocument/2006/relationships/hyperlink" Target="https://tp.uio.no/timeplan/?type=room&amp;area%5B%5D=SE&amp;building%5B%5D=SE02&amp;id%5B%5D=SE02202" TargetMode="External"/><Relationship Id="rId12" Type="http://schemas.openxmlformats.org/officeDocument/2006/relationships/hyperlink" Target="https://tp.uio.no/timeplan/?type=room&amp;area%5B%5D=SE&amp;building%5B%5D=SE03&amp;id%5B%5D=exchangeSE03234" TargetMode="External"/><Relationship Id="rId17" Type="http://schemas.openxmlformats.org/officeDocument/2006/relationships/hyperlink" Target="https://tp.uio.no/timeplan/?type=room&amp;area%5B%5D=SE&amp;building%5B%5D=SE01&amp;id%5B%5D=exchangeSE01K001" TargetMode="External"/><Relationship Id="rId25" Type="http://schemas.openxmlformats.org/officeDocument/2006/relationships/ctrlProp" Target="../ctrlProps/ctrlProp29.xml"/><Relationship Id="rId33" Type="http://schemas.openxmlformats.org/officeDocument/2006/relationships/ctrlProp" Target="../ctrlProps/ctrlProp37.xml"/><Relationship Id="rId38" Type="http://schemas.openxmlformats.org/officeDocument/2006/relationships/ctrlProp" Target="../ctrlProps/ctrlProp42.xml"/><Relationship Id="rId46" Type="http://schemas.openxmlformats.org/officeDocument/2006/relationships/ctrlProp" Target="../ctrlProps/ctrlProp50.xml"/><Relationship Id="rId2" Type="http://schemas.openxmlformats.org/officeDocument/2006/relationships/hyperlink" Target="https://tp.uio.no/timeplan/?type=room&amp;area%5B%5D=SE&amp;building%5B%5D=SE02&amp;id%5B%5D=SE02209" TargetMode="External"/><Relationship Id="rId16" Type="http://schemas.openxmlformats.org/officeDocument/2006/relationships/hyperlink" Target="https://tp.uio.no/timeplan/?type=room&amp;area%5B%5D=SE&amp;building%5B%5D=SE04&amp;id%5B%5D=exchangeSE04130" TargetMode="External"/><Relationship Id="rId20" Type="http://schemas.openxmlformats.org/officeDocument/2006/relationships/hyperlink" Target="https://tp.uio.no/timeplan/?type=room&amp;area%5B%5D=SE&amp;building%5B%5D=SE02&amp;id%5B%5D=exchangeSE02150" TargetMode="External"/><Relationship Id="rId29" Type="http://schemas.openxmlformats.org/officeDocument/2006/relationships/ctrlProp" Target="../ctrlProps/ctrlProp33.xml"/><Relationship Id="rId41" Type="http://schemas.openxmlformats.org/officeDocument/2006/relationships/ctrlProp" Target="../ctrlProps/ctrlProp45.xml"/><Relationship Id="rId1" Type="http://schemas.openxmlformats.org/officeDocument/2006/relationships/hyperlink" Target="https://www.uio.no/om/regelverk/personal/felles/bevertning-representasjon/index.html" TargetMode="External"/><Relationship Id="rId6" Type="http://schemas.openxmlformats.org/officeDocument/2006/relationships/hyperlink" Target="https://tp.uio.no/timeplan/?type=room&amp;area%5B%5D=SE&amp;building%5B%5D=SE02&amp;id%5B%5D=SE02229" TargetMode="External"/><Relationship Id="rId11" Type="http://schemas.openxmlformats.org/officeDocument/2006/relationships/hyperlink" Target="https://tp.uio.no/timeplan/?type=room&amp;area%5B%5D=SE&amp;building%5B%5D=SE03&amp;id%5B%5D=exchangeSE03326" TargetMode="External"/><Relationship Id="rId24" Type="http://schemas.openxmlformats.org/officeDocument/2006/relationships/vmlDrawing" Target="../drawings/vmlDrawing2.vml"/><Relationship Id="rId32" Type="http://schemas.openxmlformats.org/officeDocument/2006/relationships/ctrlProp" Target="../ctrlProps/ctrlProp36.xml"/><Relationship Id="rId37" Type="http://schemas.openxmlformats.org/officeDocument/2006/relationships/ctrlProp" Target="../ctrlProps/ctrlProp41.xml"/><Relationship Id="rId40" Type="http://schemas.openxmlformats.org/officeDocument/2006/relationships/ctrlProp" Target="../ctrlProps/ctrlProp44.xml"/><Relationship Id="rId45" Type="http://schemas.openxmlformats.org/officeDocument/2006/relationships/ctrlProp" Target="../ctrlProps/ctrlProp49.xml"/><Relationship Id="rId53" Type="http://schemas.openxmlformats.org/officeDocument/2006/relationships/comments" Target="../comments2.xml"/><Relationship Id="rId5" Type="http://schemas.openxmlformats.org/officeDocument/2006/relationships/hyperlink" Target="https://tp.uio.no/timeplan/?type=room&amp;area%5B%5D=SE&amp;building%5B%5D=SE02&amp;id%5B%5D=SE02112" TargetMode="External"/><Relationship Id="rId15" Type="http://schemas.openxmlformats.org/officeDocument/2006/relationships/hyperlink" Target="https://tp.uio.no/timeplan/?type=room&amp;area%5B%5D=SE&amp;building%5B%5D=SE04&amp;id%5B%5D=exchangeSE04105" TargetMode="External"/><Relationship Id="rId23" Type="http://schemas.openxmlformats.org/officeDocument/2006/relationships/drawing" Target="../drawings/drawing2.xml"/><Relationship Id="rId28" Type="http://schemas.openxmlformats.org/officeDocument/2006/relationships/ctrlProp" Target="../ctrlProps/ctrlProp32.xml"/><Relationship Id="rId36" Type="http://schemas.openxmlformats.org/officeDocument/2006/relationships/ctrlProp" Target="../ctrlProps/ctrlProp40.xml"/><Relationship Id="rId49" Type="http://schemas.openxmlformats.org/officeDocument/2006/relationships/ctrlProp" Target="../ctrlProps/ctrlProp53.xml"/><Relationship Id="rId10" Type="http://schemas.openxmlformats.org/officeDocument/2006/relationships/hyperlink" Target="https://tp.uio.no/timeplan/?type=room&amp;area%5B%5D=SE&amp;building%5B%5D=SE03&amp;id%5B%5D=SE03203" TargetMode="External"/><Relationship Id="rId19" Type="http://schemas.openxmlformats.org/officeDocument/2006/relationships/hyperlink" Target="https://tp.uio.no/timeplan/?type=room&amp;area%5B%5D=SE&amp;building%5B%5D=SE01&amp;id%5B%5D=exchangeSE01165" TargetMode="External"/><Relationship Id="rId31" Type="http://schemas.openxmlformats.org/officeDocument/2006/relationships/ctrlProp" Target="../ctrlProps/ctrlProp35.xml"/><Relationship Id="rId44" Type="http://schemas.openxmlformats.org/officeDocument/2006/relationships/ctrlProp" Target="../ctrlProps/ctrlProp48.xml"/><Relationship Id="rId52" Type="http://schemas.openxmlformats.org/officeDocument/2006/relationships/ctrlProp" Target="../ctrlProps/ctrlProp56.xml"/><Relationship Id="rId4" Type="http://schemas.openxmlformats.org/officeDocument/2006/relationships/hyperlink" Target="https://tp.uio.no/timeplan/?type=room&amp;area%5B%5D=SE&amp;building%5B%5D=SE02&amp;id%5B%5D=SE02204" TargetMode="External"/><Relationship Id="rId9" Type="http://schemas.openxmlformats.org/officeDocument/2006/relationships/hyperlink" Target="https://tp.uio.no/timeplan/?type=room&amp;area%5B%5D=SE&amp;building%5B%5D=SE01&amp;id%5B%5D=SE01141" TargetMode="External"/><Relationship Id="rId14" Type="http://schemas.openxmlformats.org/officeDocument/2006/relationships/hyperlink" Target="https://tp.uio.no/timeplan/?type=room&amp;area%5B%5D=SE&amp;building%5B%5D=SE04&amp;id%5B%5D=exchangeSE04105" TargetMode="External"/><Relationship Id="rId22" Type="http://schemas.openxmlformats.org/officeDocument/2006/relationships/printerSettings" Target="../printerSettings/printerSettings2.bin"/><Relationship Id="rId27" Type="http://schemas.openxmlformats.org/officeDocument/2006/relationships/ctrlProp" Target="../ctrlProps/ctrlProp31.xml"/><Relationship Id="rId30" Type="http://schemas.openxmlformats.org/officeDocument/2006/relationships/ctrlProp" Target="../ctrlProps/ctrlProp34.xml"/><Relationship Id="rId35" Type="http://schemas.openxmlformats.org/officeDocument/2006/relationships/ctrlProp" Target="../ctrlProps/ctrlProp39.xml"/><Relationship Id="rId43" Type="http://schemas.openxmlformats.org/officeDocument/2006/relationships/ctrlProp" Target="../ctrlProps/ctrlProp47.xml"/><Relationship Id="rId48" Type="http://schemas.openxmlformats.org/officeDocument/2006/relationships/ctrlProp" Target="../ctrlProps/ctrlProp52.xml"/><Relationship Id="rId8" Type="http://schemas.openxmlformats.org/officeDocument/2006/relationships/hyperlink" Target="https://tp.uio.no/timeplan/?type=room&amp;area%5B%5D=SE&amp;building%5B%5D=SE01&amp;id%5B%5D=SE01141" TargetMode="External"/><Relationship Id="rId51" Type="http://schemas.openxmlformats.org/officeDocument/2006/relationships/ctrlProp" Target="../ctrlProps/ctrlProp55.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uio.no/for-ansatte/arbeidsstotte/profil/profileringsartikler/"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www.uio.no/for-ansatte/arbeidsstotte/profil/profileringsartikler/"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N57"/>
  <sheetViews>
    <sheetView showGridLines="0" tabSelected="1" topLeftCell="A10" zoomScaleNormal="100" workbookViewId="0">
      <selection activeCell="C34" sqref="C34"/>
    </sheetView>
  </sheetViews>
  <sheetFormatPr defaultColWidth="8.85546875" defaultRowHeight="15" x14ac:dyDescent="0.25"/>
  <cols>
    <col min="1" max="1" width="45.85546875" style="61" customWidth="1"/>
    <col min="2" max="2" width="13.7109375" style="17" customWidth="1"/>
    <col min="3" max="3" width="13.28515625" style="17" customWidth="1"/>
    <col min="4" max="4" width="13" style="17" customWidth="1"/>
    <col min="5" max="5" width="8.85546875" style="17"/>
    <col min="6" max="6" width="39.7109375" style="17" customWidth="1"/>
    <col min="7" max="7" width="12.140625" style="18" customWidth="1"/>
    <col min="8" max="10" width="9.140625" style="18"/>
    <col min="11" max="11" width="9.140625" style="18" customWidth="1"/>
    <col min="12" max="12" width="5.7109375" style="18" bestFit="1" customWidth="1"/>
    <col min="13" max="13" width="48.7109375" style="18" bestFit="1" customWidth="1"/>
    <col min="14" max="16384" width="8.85546875" style="17"/>
  </cols>
  <sheetData>
    <row r="1" spans="1:13" ht="36.75" customHeight="1" thickBot="1" x14ac:dyDescent="0.4">
      <c r="A1" s="136" t="s">
        <v>44</v>
      </c>
      <c r="B1" s="137"/>
      <c r="C1" s="137"/>
      <c r="D1" s="138"/>
      <c r="E1" s="62"/>
      <c r="F1" s="63"/>
      <c r="G1" s="47"/>
    </row>
    <row r="2" spans="1:13" ht="38.450000000000003" customHeight="1" x14ac:dyDescent="0.25">
      <c r="A2" s="100" t="s">
        <v>93</v>
      </c>
      <c r="B2" s="99"/>
      <c r="C2" s="90"/>
      <c r="D2" s="91"/>
      <c r="E2" s="24"/>
      <c r="F2" s="64" t="s">
        <v>115</v>
      </c>
      <c r="G2" s="47"/>
    </row>
    <row r="3" spans="1:13" ht="18" customHeight="1" x14ac:dyDescent="0.25">
      <c r="A3" s="102" t="s">
        <v>120</v>
      </c>
      <c r="B3" s="159" t="s">
        <v>86</v>
      </c>
      <c r="C3" s="155" t="s">
        <v>87</v>
      </c>
      <c r="D3" s="157" t="s">
        <v>88</v>
      </c>
      <c r="E3" s="24"/>
      <c r="F3" s="96"/>
      <c r="G3" s="47"/>
    </row>
    <row r="4" spans="1:13" ht="26.45" customHeight="1" x14ac:dyDescent="0.3">
      <c r="A4" s="98" t="s">
        <v>121</v>
      </c>
      <c r="B4" s="160"/>
      <c r="C4" s="156"/>
      <c r="D4" s="158"/>
      <c r="F4" s="69" t="s">
        <v>4</v>
      </c>
      <c r="G4" s="19"/>
      <c r="M4" s="18" t="s">
        <v>138</v>
      </c>
    </row>
    <row r="5" spans="1:13" ht="20.100000000000001" customHeight="1" x14ac:dyDescent="0.25">
      <c r="A5" s="65" t="s">
        <v>84</v>
      </c>
      <c r="B5" s="66"/>
      <c r="C5" s="67"/>
      <c r="D5" s="68"/>
      <c r="E5" s="24"/>
      <c r="F5" s="71" t="s">
        <v>31</v>
      </c>
      <c r="L5" s="16">
        <v>1</v>
      </c>
      <c r="M5" s="18" t="s">
        <v>94</v>
      </c>
    </row>
    <row r="6" spans="1:13" ht="20.100000000000001" customHeight="1" x14ac:dyDescent="0.25">
      <c r="A6" s="65" t="s">
        <v>89</v>
      </c>
      <c r="B6" s="70"/>
      <c r="C6" s="67"/>
      <c r="D6" s="68"/>
      <c r="E6" s="24"/>
      <c r="F6" s="71" t="s">
        <v>32</v>
      </c>
      <c r="L6" s="16" t="b">
        <v>1</v>
      </c>
      <c r="M6" s="18" t="s">
        <v>45</v>
      </c>
    </row>
    <row r="7" spans="1:13" ht="20.100000000000001" customHeight="1" x14ac:dyDescent="0.25">
      <c r="A7" s="65" t="s">
        <v>90</v>
      </c>
      <c r="B7" s="70"/>
      <c r="C7" s="67"/>
      <c r="D7" s="68"/>
      <c r="E7" s="28"/>
      <c r="F7" s="71" t="s">
        <v>33</v>
      </c>
      <c r="L7" s="16" t="b">
        <v>0</v>
      </c>
      <c r="M7" s="18" t="s">
        <v>46</v>
      </c>
    </row>
    <row r="8" spans="1:13" ht="19.899999999999999" customHeight="1" x14ac:dyDescent="0.25">
      <c r="A8" s="82" t="s">
        <v>85</v>
      </c>
      <c r="B8" s="77"/>
      <c r="C8" s="78"/>
      <c r="D8" s="79"/>
      <c r="E8" s="29"/>
      <c r="F8" s="72"/>
      <c r="L8" s="16">
        <v>12</v>
      </c>
      <c r="M8" s="18" t="s">
        <v>95</v>
      </c>
    </row>
    <row r="9" spans="1:13" ht="13.9" customHeight="1" x14ac:dyDescent="0.3">
      <c r="A9" s="93"/>
      <c r="B9" s="31"/>
      <c r="C9" s="147" t="s">
        <v>91</v>
      </c>
      <c r="D9" s="148"/>
      <c r="E9" s="24"/>
      <c r="F9" s="73" t="s">
        <v>5</v>
      </c>
    </row>
    <row r="10" spans="1:13" ht="18" customHeight="1" x14ac:dyDescent="0.3">
      <c r="A10" s="83" t="s">
        <v>96</v>
      </c>
      <c r="B10" s="34">
        <f>INDEX(Satser!C15:C27,L5)</f>
        <v>0</v>
      </c>
      <c r="C10" s="149"/>
      <c r="D10" s="150"/>
      <c r="E10" s="24"/>
      <c r="F10" s="71" t="s">
        <v>37</v>
      </c>
    </row>
    <row r="11" spans="1:13" ht="19.899999999999999" customHeight="1" x14ac:dyDescent="0.25">
      <c r="A11" s="35"/>
      <c r="C11" s="149"/>
      <c r="D11" s="150"/>
      <c r="E11" s="24"/>
      <c r="F11" s="71" t="s">
        <v>38</v>
      </c>
    </row>
    <row r="12" spans="1:13" ht="16.149999999999999" customHeight="1" thickBot="1" x14ac:dyDescent="0.3">
      <c r="A12" s="87"/>
      <c r="B12" s="88"/>
      <c r="C12" s="85"/>
      <c r="D12" s="86"/>
      <c r="F12" s="71" t="s">
        <v>39</v>
      </c>
    </row>
    <row r="13" spans="1:13" ht="29.45" customHeight="1" x14ac:dyDescent="0.3">
      <c r="A13" s="101" t="s">
        <v>103</v>
      </c>
      <c r="B13" s="94"/>
      <c r="C13" s="80"/>
      <c r="D13" s="81"/>
      <c r="E13" s="30"/>
      <c r="F13" s="73" t="s">
        <v>6</v>
      </c>
      <c r="G13" s="47"/>
    </row>
    <row r="14" spans="1:13" ht="18.75" x14ac:dyDescent="0.25">
      <c r="A14" s="97" t="s">
        <v>120</v>
      </c>
      <c r="B14" s="155" t="s">
        <v>86</v>
      </c>
      <c r="C14" s="155" t="s">
        <v>87</v>
      </c>
      <c r="D14" s="157" t="s">
        <v>88</v>
      </c>
      <c r="F14" s="71" t="s">
        <v>40</v>
      </c>
    </row>
    <row r="15" spans="1:13" ht="24" customHeight="1" x14ac:dyDescent="0.25">
      <c r="A15" s="98" t="s">
        <v>121</v>
      </c>
      <c r="B15" s="156"/>
      <c r="C15" s="156"/>
      <c r="D15" s="158"/>
      <c r="F15" s="72" t="s">
        <v>54</v>
      </c>
    </row>
    <row r="16" spans="1:13" ht="19.899999999999999" customHeight="1" x14ac:dyDescent="0.25">
      <c r="A16" s="65" t="s">
        <v>84</v>
      </c>
      <c r="B16" s="66"/>
      <c r="C16" s="67"/>
      <c r="D16" s="68"/>
      <c r="F16" s="71" t="s">
        <v>36</v>
      </c>
    </row>
    <row r="17" spans="1:14" ht="19.899999999999999" customHeight="1" x14ac:dyDescent="0.25">
      <c r="A17" s="65" t="s">
        <v>89</v>
      </c>
      <c r="B17" s="70"/>
      <c r="C17" s="67"/>
      <c r="D17" s="68"/>
      <c r="E17" s="30"/>
      <c r="F17" s="30"/>
    </row>
    <row r="18" spans="1:14" ht="19.899999999999999" customHeight="1" x14ac:dyDescent="0.3">
      <c r="A18" s="65" t="s">
        <v>90</v>
      </c>
      <c r="B18" s="70"/>
      <c r="C18" s="67"/>
      <c r="D18" s="68"/>
      <c r="F18" s="73" t="s">
        <v>7</v>
      </c>
    </row>
    <row r="19" spans="1:14" ht="19.899999999999999" customHeight="1" x14ac:dyDescent="0.25">
      <c r="A19" s="82" t="s">
        <v>85</v>
      </c>
      <c r="B19" s="77"/>
      <c r="C19" s="78"/>
      <c r="D19" s="79"/>
      <c r="F19" s="71" t="s">
        <v>40</v>
      </c>
    </row>
    <row r="20" spans="1:14" x14ac:dyDescent="0.25">
      <c r="A20" s="35"/>
      <c r="B20" s="24"/>
      <c r="C20" s="151" t="s">
        <v>91</v>
      </c>
      <c r="D20" s="152"/>
      <c r="F20" s="71" t="s">
        <v>35</v>
      </c>
    </row>
    <row r="21" spans="1:14" ht="18.75" x14ac:dyDescent="0.3">
      <c r="A21" s="83" t="s">
        <v>97</v>
      </c>
      <c r="B21" s="34">
        <f>INDEX(Satser!C15:C35,L8)</f>
        <v>1032</v>
      </c>
      <c r="C21" s="153"/>
      <c r="D21" s="154"/>
      <c r="F21" s="74" t="s">
        <v>42</v>
      </c>
    </row>
    <row r="22" spans="1:14" x14ac:dyDescent="0.25">
      <c r="A22" s="35"/>
      <c r="B22" s="24"/>
      <c r="C22" s="153"/>
      <c r="D22" s="154"/>
      <c r="F22" s="75" t="s">
        <v>41</v>
      </c>
    </row>
    <row r="23" spans="1:14" ht="15.75" thickBot="1" x14ac:dyDescent="0.3">
      <c r="A23" s="35"/>
      <c r="B23" s="24"/>
      <c r="C23" s="80"/>
      <c r="D23" s="81"/>
      <c r="F23" s="72"/>
    </row>
    <row r="24" spans="1:14" ht="18.75" x14ac:dyDescent="0.3">
      <c r="A24" s="36" t="s">
        <v>55</v>
      </c>
      <c r="B24" s="37"/>
      <c r="C24" s="37"/>
      <c r="D24" s="38"/>
      <c r="F24" s="73" t="s">
        <v>8</v>
      </c>
    </row>
    <row r="25" spans="1:14" x14ac:dyDescent="0.25">
      <c r="A25" s="39"/>
      <c r="B25" s="24"/>
      <c r="C25" s="24"/>
      <c r="D25" s="29"/>
      <c r="F25" s="71" t="s">
        <v>34</v>
      </c>
      <c r="M25" s="40"/>
      <c r="N25" s="41"/>
    </row>
    <row r="26" spans="1:14" ht="15" customHeight="1" x14ac:dyDescent="0.25">
      <c r="A26" s="42" t="s">
        <v>56</v>
      </c>
      <c r="B26" s="126">
        <v>1</v>
      </c>
      <c r="C26" s="24"/>
      <c r="D26" s="29"/>
      <c r="F26" s="71" t="s">
        <v>35</v>
      </c>
    </row>
    <row r="27" spans="1:14" x14ac:dyDescent="0.25">
      <c r="A27" s="43"/>
      <c r="B27" s="24"/>
      <c r="C27" s="24"/>
      <c r="D27" s="29"/>
      <c r="F27" s="71" t="s">
        <v>43</v>
      </c>
    </row>
    <row r="28" spans="1:14" x14ac:dyDescent="0.25">
      <c r="A28" s="44" t="s">
        <v>51</v>
      </c>
      <c r="B28" s="45"/>
      <c r="C28" s="24"/>
      <c r="D28" s="46">
        <f>IF(L6=TRUE,(B10*B26)+(B21*B26),0)</f>
        <v>1032</v>
      </c>
      <c r="F28" s="71" t="s">
        <v>42</v>
      </c>
      <c r="H28" s="47"/>
    </row>
    <row r="29" spans="1:14" x14ac:dyDescent="0.25">
      <c r="A29" s="43" t="s">
        <v>49</v>
      </c>
      <c r="B29" s="24"/>
      <c r="C29" s="24"/>
      <c r="D29" s="29"/>
      <c r="F29" s="72" t="s">
        <v>50</v>
      </c>
    </row>
    <row r="30" spans="1:14" ht="15.75" thickBot="1" x14ac:dyDescent="0.3">
      <c r="A30" s="48"/>
      <c r="B30" s="49"/>
      <c r="C30" s="49"/>
      <c r="D30" s="50"/>
      <c r="F30" s="30"/>
    </row>
    <row r="31" spans="1:14" ht="18.75" x14ac:dyDescent="0.3">
      <c r="A31" s="36" t="s">
        <v>57</v>
      </c>
      <c r="B31" s="37"/>
      <c r="C31" s="37"/>
      <c r="D31" s="38"/>
      <c r="F31" s="73" t="s">
        <v>9</v>
      </c>
    </row>
    <row r="32" spans="1:14" x14ac:dyDescent="0.25">
      <c r="A32" s="55" t="s">
        <v>135</v>
      </c>
      <c r="B32" s="24"/>
      <c r="C32" s="24"/>
      <c r="D32" s="29"/>
      <c r="F32" s="71" t="s">
        <v>10</v>
      </c>
    </row>
    <row r="33" spans="1:6" x14ac:dyDescent="0.25">
      <c r="A33" s="35"/>
      <c r="B33" s="24"/>
      <c r="C33" s="24"/>
      <c r="D33" s="29"/>
      <c r="F33" s="71" t="s">
        <v>11</v>
      </c>
    </row>
    <row r="34" spans="1:6" ht="18" customHeight="1" x14ac:dyDescent="0.25">
      <c r="A34" s="133" t="s">
        <v>58</v>
      </c>
      <c r="B34" s="24"/>
      <c r="C34" s="24"/>
      <c r="D34" s="29"/>
      <c r="F34" s="72"/>
    </row>
    <row r="35" spans="1:6" ht="18.75" x14ac:dyDescent="0.3">
      <c r="A35" s="133"/>
      <c r="B35" s="24"/>
      <c r="C35" s="24"/>
      <c r="D35" s="29"/>
      <c r="F35" s="73" t="s">
        <v>12</v>
      </c>
    </row>
    <row r="36" spans="1:6" ht="15.75" thickBot="1" x14ac:dyDescent="0.3">
      <c r="A36" s="52" t="s">
        <v>0</v>
      </c>
      <c r="B36" s="126">
        <v>0</v>
      </c>
      <c r="C36" s="24"/>
      <c r="D36" s="46">
        <f>Satser!C4*B36</f>
        <v>0</v>
      </c>
      <c r="F36" s="76" t="s">
        <v>11</v>
      </c>
    </row>
    <row r="37" spans="1:6" x14ac:dyDescent="0.25">
      <c r="A37" s="52" t="s">
        <v>1</v>
      </c>
      <c r="B37" s="126">
        <v>0</v>
      </c>
      <c r="C37" s="24"/>
      <c r="D37" s="46">
        <f>Satser!C5*B37</f>
        <v>0</v>
      </c>
    </row>
    <row r="38" spans="1:6" x14ac:dyDescent="0.25">
      <c r="A38" s="52" t="s">
        <v>2</v>
      </c>
      <c r="B38" s="126">
        <v>0</v>
      </c>
      <c r="C38" s="24"/>
      <c r="D38" s="46">
        <f>Satser!C6*B38</f>
        <v>0</v>
      </c>
    </row>
    <row r="39" spans="1:6" x14ac:dyDescent="0.25">
      <c r="A39" s="52" t="s">
        <v>3</v>
      </c>
      <c r="B39" s="126">
        <v>0</v>
      </c>
      <c r="C39" s="24"/>
      <c r="D39" s="46">
        <f>Satser!C7*B39</f>
        <v>0</v>
      </c>
    </row>
    <row r="40" spans="1:6" x14ac:dyDescent="0.25">
      <c r="A40" s="35"/>
      <c r="B40" s="54"/>
      <c r="C40" s="24"/>
      <c r="D40" s="29"/>
    </row>
    <row r="41" spans="1:6" x14ac:dyDescent="0.25">
      <c r="A41" s="55" t="s">
        <v>52</v>
      </c>
      <c r="B41" s="126">
        <v>0</v>
      </c>
      <c r="C41" s="24"/>
      <c r="D41" s="46">
        <f>Satser!C10*B41</f>
        <v>0</v>
      </c>
    </row>
    <row r="42" spans="1:6" x14ac:dyDescent="0.25">
      <c r="A42" s="139" t="s">
        <v>53</v>
      </c>
      <c r="B42" s="56"/>
      <c r="C42" s="24"/>
      <c r="D42" s="29"/>
      <c r="E42" s="24"/>
      <c r="F42" s="24"/>
    </row>
    <row r="43" spans="1:6" x14ac:dyDescent="0.25">
      <c r="A43" s="139"/>
      <c r="B43" s="56"/>
      <c r="C43" s="24"/>
      <c r="D43" s="29"/>
      <c r="E43" s="24"/>
      <c r="F43" s="24"/>
    </row>
    <row r="44" spans="1:6" x14ac:dyDescent="0.25">
      <c r="A44" s="92"/>
      <c r="B44" s="56"/>
      <c r="C44" s="24"/>
      <c r="D44" s="46"/>
      <c r="F44" s="84"/>
    </row>
    <row r="45" spans="1:6" x14ac:dyDescent="0.25">
      <c r="A45" s="89" t="s">
        <v>136</v>
      </c>
      <c r="B45" s="56"/>
      <c r="C45" s="24"/>
      <c r="D45" s="46">
        <f>SUM(D36:D41)</f>
        <v>0</v>
      </c>
      <c r="F45" s="84"/>
    </row>
    <row r="46" spans="1:6" ht="15.75" thickBot="1" x14ac:dyDescent="0.3">
      <c r="A46" s="57"/>
      <c r="B46" s="58"/>
      <c r="C46" s="49"/>
      <c r="D46" s="50"/>
      <c r="F46" s="84"/>
    </row>
    <row r="47" spans="1:6" ht="18.75" x14ac:dyDescent="0.3">
      <c r="A47" s="59" t="s">
        <v>137</v>
      </c>
      <c r="B47" s="28"/>
      <c r="C47" s="24"/>
      <c r="D47" s="29"/>
    </row>
    <row r="48" spans="1:6" x14ac:dyDescent="0.25">
      <c r="A48" s="55"/>
      <c r="B48" s="28"/>
      <c r="C48" s="24"/>
      <c r="D48" s="29"/>
    </row>
    <row r="49" spans="1:4" x14ac:dyDescent="0.25">
      <c r="A49" s="140" t="s">
        <v>59</v>
      </c>
      <c r="B49" s="45"/>
      <c r="C49" s="24"/>
      <c r="D49" s="46">
        <f>IF(L7=TRUE,B26*Satser!C30,0)</f>
        <v>0</v>
      </c>
    </row>
    <row r="50" spans="1:4" x14ac:dyDescent="0.25">
      <c r="A50" s="140"/>
      <c r="B50" s="28"/>
      <c r="C50" s="24"/>
      <c r="D50" s="46"/>
    </row>
    <row r="51" spans="1:4" ht="25.5" customHeight="1" thickBot="1" x14ac:dyDescent="0.3">
      <c r="A51" s="35"/>
      <c r="B51" s="24"/>
      <c r="C51" s="24"/>
      <c r="D51" s="29"/>
    </row>
    <row r="52" spans="1:4" ht="16.5" customHeight="1" x14ac:dyDescent="0.25">
      <c r="A52" s="134" t="s">
        <v>117</v>
      </c>
      <c r="B52" s="141">
        <f>SUM(D26:D41)+D49</f>
        <v>1032</v>
      </c>
      <c r="C52" s="142"/>
      <c r="D52" s="143"/>
    </row>
    <row r="53" spans="1:4" ht="15" customHeight="1" thickBot="1" x14ac:dyDescent="0.3">
      <c r="A53" s="135"/>
      <c r="B53" s="144"/>
      <c r="C53" s="145"/>
      <c r="D53" s="146"/>
    </row>
    <row r="55" spans="1:4" x14ac:dyDescent="0.25">
      <c r="B55" s="24"/>
    </row>
    <row r="56" spans="1:4" x14ac:dyDescent="0.25">
      <c r="B56" s="24"/>
    </row>
    <row r="57" spans="1:4" x14ac:dyDescent="0.25">
      <c r="B57" s="24"/>
    </row>
  </sheetData>
  <mergeCells count="14">
    <mergeCell ref="A34:A35"/>
    <mergeCell ref="A52:A53"/>
    <mergeCell ref="A1:D1"/>
    <mergeCell ref="A42:A43"/>
    <mergeCell ref="A49:A50"/>
    <mergeCell ref="B52:D53"/>
    <mergeCell ref="C9:D11"/>
    <mergeCell ref="C20:D22"/>
    <mergeCell ref="B14:B15"/>
    <mergeCell ref="C14:C15"/>
    <mergeCell ref="D14:D15"/>
    <mergeCell ref="B3:B4"/>
    <mergeCell ref="C3:C4"/>
    <mergeCell ref="D3:D4"/>
  </mergeCells>
  <conditionalFormatting sqref="A34:B34 A36:B39 B35 D34:D39">
    <cfRule type="expression" dxfId="39" priority="43">
      <formula>#REF!=FALSE</formula>
    </cfRule>
  </conditionalFormatting>
  <conditionalFormatting sqref="A41:B42 B49:B50 B43:B45 D41 A46:B48 D44:D50">
    <cfRule type="expression" dxfId="38" priority="42">
      <formula>#REF!=FALSE</formula>
    </cfRule>
  </conditionalFormatting>
  <conditionalFormatting sqref="F4:F7">
    <cfRule type="expression" dxfId="37" priority="15">
      <formula>($B26&gt;0)*($B26&lt;10)</formula>
    </cfRule>
  </conditionalFormatting>
  <conditionalFormatting sqref="F12">
    <cfRule type="expression" dxfId="36" priority="14">
      <formula>($B29&gt;=10)*($B29&lt;25)</formula>
    </cfRule>
  </conditionalFormatting>
  <conditionalFormatting sqref="F13">
    <cfRule type="expression" dxfId="35" priority="11">
      <formula>($B26&gt;=25)*($B26&lt;40)</formula>
    </cfRule>
  </conditionalFormatting>
  <conditionalFormatting sqref="F18">
    <cfRule type="expression" dxfId="34" priority="10">
      <formula>($B26&gt;=40)*($B26&lt;75)</formula>
    </cfRule>
  </conditionalFormatting>
  <conditionalFormatting sqref="F44">
    <cfRule type="expression" dxfId="33" priority="9">
      <formula>($B33&gt;=75)*($B33&lt;100)</formula>
    </cfRule>
  </conditionalFormatting>
  <conditionalFormatting sqref="F31:F33">
    <cfRule type="expression" dxfId="32" priority="8">
      <formula>($B26&gt;=100)*($B26&lt;300)</formula>
    </cfRule>
  </conditionalFormatting>
  <conditionalFormatting sqref="F35:F36">
    <cfRule type="expression" dxfId="31" priority="7">
      <formula>($B26&gt;=300)</formula>
    </cfRule>
  </conditionalFormatting>
  <conditionalFormatting sqref="F20">
    <cfRule type="expression" dxfId="30" priority="6">
      <formula>(#REF!&gt;=75)*(#REF!&lt;100)</formula>
    </cfRule>
  </conditionalFormatting>
  <conditionalFormatting sqref="F21:F22">
    <cfRule type="expression" dxfId="29" priority="44">
      <formula>($B29&gt;=40)*($B29&lt;75)</formula>
    </cfRule>
  </conditionalFormatting>
  <conditionalFormatting sqref="F46">
    <cfRule type="expression" dxfId="28" priority="47">
      <formula>($B33&gt;=75)*($B33&lt;100)</formula>
    </cfRule>
  </conditionalFormatting>
  <conditionalFormatting sqref="F45">
    <cfRule type="expression" dxfId="27" priority="49">
      <formula>($B33&gt;=75)*($B33&lt;100)</formula>
    </cfRule>
  </conditionalFormatting>
  <conditionalFormatting sqref="C12:D12">
    <cfRule type="expression" dxfId="26" priority="4">
      <formula>$L$5=1</formula>
    </cfRule>
  </conditionalFormatting>
  <conditionalFormatting sqref="F24:F29">
    <cfRule type="expression" dxfId="25" priority="64">
      <formula>($B26&gt;=75)*($B26&lt;100)</formula>
    </cfRule>
  </conditionalFormatting>
  <conditionalFormatting sqref="F9:F11">
    <cfRule type="expression" dxfId="24" priority="68">
      <formula>($B26&gt;=10)*($B26&lt;25)</formula>
    </cfRule>
  </conditionalFormatting>
  <conditionalFormatting sqref="C9:D11">
    <cfRule type="expression" dxfId="23" priority="3">
      <formula>$L$5=1</formula>
    </cfRule>
  </conditionalFormatting>
  <conditionalFormatting sqref="F19">
    <cfRule type="expression" dxfId="22" priority="69">
      <formula>($B27&gt;=40)*($B27&lt;75)</formula>
    </cfRule>
  </conditionalFormatting>
  <conditionalFormatting sqref="C20:D22">
    <cfRule type="expression" dxfId="21" priority="2">
      <formula>$L$8=1</formula>
    </cfRule>
  </conditionalFormatting>
  <conditionalFormatting sqref="F14:F16">
    <cfRule type="expression" dxfId="20" priority="71">
      <formula>($B27&gt;=25)*($B27&lt;40)</formula>
    </cfRule>
  </conditionalFormatting>
  <conditionalFormatting sqref="A16:D22 A14:D14">
    <cfRule type="expression" dxfId="19" priority="1">
      <formula>$L$8=13</formula>
    </cfRule>
  </conditionalFormatting>
  <hyperlinks>
    <hyperlink ref="A10" r:id="rId1" display="SATS"/>
    <hyperlink ref="F25" r:id="rId2"/>
    <hyperlink ref="F26" r:id="rId3"/>
    <hyperlink ref="F16" r:id="rId4"/>
    <hyperlink ref="F10" r:id="rId5"/>
    <hyperlink ref="F20" r:id="rId6"/>
    <hyperlink ref="F22" r:id="rId7"/>
    <hyperlink ref="F28" r:id="rId8"/>
    <hyperlink ref="F21" r:id="rId9"/>
    <hyperlink ref="F27" r:id="rId10"/>
    <hyperlink ref="F12" r:id="rId11"/>
    <hyperlink ref="F6" r:id="rId12"/>
    <hyperlink ref="F11" r:id="rId13"/>
    <hyperlink ref="F19" r:id="rId14"/>
    <hyperlink ref="F14" r:id="rId15"/>
    <hyperlink ref="F7" r:id="rId16"/>
    <hyperlink ref="F5" r:id="rId17"/>
    <hyperlink ref="F33" r:id="rId18"/>
    <hyperlink ref="F36" r:id="rId19"/>
    <hyperlink ref="F32" r:id="rId20"/>
    <hyperlink ref="A21" r:id="rId21" display="SATS"/>
  </hyperlinks>
  <pageMargins left="0.7" right="0.7" top="0.75" bottom="0.75" header="0.3" footer="0.3"/>
  <pageSetup orientation="portrait" horizontalDpi="1200" verticalDpi="1200" r:id="rId22"/>
  <drawing r:id="rId23"/>
  <legacyDrawing r:id="rId24"/>
  <mc:AlternateContent xmlns:mc="http://schemas.openxmlformats.org/markup-compatibility/2006">
    <mc:Choice Requires="x14">
      <controls>
        <mc:AlternateContent xmlns:mc="http://schemas.openxmlformats.org/markup-compatibility/2006">
          <mc:Choice Requires="x14">
            <control shapeId="1035" r:id="rId25" name="Option Button 11">
              <controlPr defaultSize="0" autoFill="0" autoLine="0" autoPict="0" altText="Møte (UiO)">
                <anchor moveWithCells="1">
                  <from>
                    <xdr:col>1</xdr:col>
                    <xdr:colOff>381000</xdr:colOff>
                    <xdr:row>4</xdr:row>
                    <xdr:rowOff>28575</xdr:rowOff>
                  </from>
                  <to>
                    <xdr:col>2</xdr:col>
                    <xdr:colOff>19050</xdr:colOff>
                    <xdr:row>4</xdr:row>
                    <xdr:rowOff>200025</xdr:rowOff>
                  </to>
                </anchor>
              </controlPr>
            </control>
          </mc:Choice>
        </mc:AlternateContent>
        <mc:AlternateContent xmlns:mc="http://schemas.openxmlformats.org/markup-compatibility/2006">
          <mc:Choice Requires="x14">
            <control shapeId="1036" r:id="rId26" name="Option Button 12">
              <controlPr defaultSize="0" autoFill="0" autoLine="0" autoPict="0" altText="Møte (eksterne)">
                <anchor moveWithCells="1">
                  <from>
                    <xdr:col>1</xdr:col>
                    <xdr:colOff>381000</xdr:colOff>
                    <xdr:row>5</xdr:row>
                    <xdr:rowOff>9525</xdr:rowOff>
                  </from>
                  <to>
                    <xdr:col>2</xdr:col>
                    <xdr:colOff>19050</xdr:colOff>
                    <xdr:row>5</xdr:row>
                    <xdr:rowOff>171450</xdr:rowOff>
                  </to>
                </anchor>
              </controlPr>
            </control>
          </mc:Choice>
        </mc:AlternateContent>
        <mc:AlternateContent xmlns:mc="http://schemas.openxmlformats.org/markup-compatibility/2006">
          <mc:Choice Requires="x14">
            <control shapeId="1037" r:id="rId27" name="Option Button 13">
              <controlPr defaultSize="0" autoFill="0" autoLine="0" autoPict="0">
                <anchor moveWithCells="1">
                  <from>
                    <xdr:col>1</xdr:col>
                    <xdr:colOff>381000</xdr:colOff>
                    <xdr:row>6</xdr:row>
                    <xdr:rowOff>19050</xdr:rowOff>
                  </from>
                  <to>
                    <xdr:col>2</xdr:col>
                    <xdr:colOff>9525</xdr:colOff>
                    <xdr:row>6</xdr:row>
                    <xdr:rowOff>180975</xdr:rowOff>
                  </to>
                </anchor>
              </controlPr>
            </control>
          </mc:Choice>
        </mc:AlternateContent>
        <mc:AlternateContent xmlns:mc="http://schemas.openxmlformats.org/markup-compatibility/2006">
          <mc:Choice Requires="x14">
            <control shapeId="1047" r:id="rId28" name="Option Button 23">
              <controlPr defaultSize="0" autoFill="0" autoLine="0" autoPict="0">
                <anchor moveWithCells="1">
                  <from>
                    <xdr:col>1</xdr:col>
                    <xdr:colOff>381000</xdr:colOff>
                    <xdr:row>6</xdr:row>
                    <xdr:rowOff>180975</xdr:rowOff>
                  </from>
                  <to>
                    <xdr:col>2</xdr:col>
                    <xdr:colOff>9525</xdr:colOff>
                    <xdr:row>8</xdr:row>
                    <xdr:rowOff>9525</xdr:rowOff>
                  </to>
                </anchor>
              </controlPr>
            </control>
          </mc:Choice>
        </mc:AlternateContent>
        <mc:AlternateContent xmlns:mc="http://schemas.openxmlformats.org/markup-compatibility/2006">
          <mc:Choice Requires="x14">
            <control shapeId="1048" r:id="rId29" name="Option Button 24">
              <controlPr defaultSize="0" autoFill="0" autoLine="0" autoPict="0" altText="Møte (UiO)">
                <anchor moveWithCells="1">
                  <from>
                    <xdr:col>2</xdr:col>
                    <xdr:colOff>381000</xdr:colOff>
                    <xdr:row>4</xdr:row>
                    <xdr:rowOff>66675</xdr:rowOff>
                  </from>
                  <to>
                    <xdr:col>3</xdr:col>
                    <xdr:colOff>47625</xdr:colOff>
                    <xdr:row>4</xdr:row>
                    <xdr:rowOff>238125</xdr:rowOff>
                  </to>
                </anchor>
              </controlPr>
            </control>
          </mc:Choice>
        </mc:AlternateContent>
        <mc:AlternateContent xmlns:mc="http://schemas.openxmlformats.org/markup-compatibility/2006">
          <mc:Choice Requires="x14">
            <control shapeId="1049" r:id="rId30" name="Option Button 25">
              <controlPr defaultSize="0" autoFill="0" autoLine="0" autoPict="0" altText="Møte (UiO)">
                <anchor moveWithCells="1">
                  <from>
                    <xdr:col>2</xdr:col>
                    <xdr:colOff>381000</xdr:colOff>
                    <xdr:row>5</xdr:row>
                    <xdr:rowOff>19050</xdr:rowOff>
                  </from>
                  <to>
                    <xdr:col>3</xdr:col>
                    <xdr:colOff>47625</xdr:colOff>
                    <xdr:row>5</xdr:row>
                    <xdr:rowOff>180975</xdr:rowOff>
                  </to>
                </anchor>
              </controlPr>
            </control>
          </mc:Choice>
        </mc:AlternateContent>
        <mc:AlternateContent xmlns:mc="http://schemas.openxmlformats.org/markup-compatibility/2006">
          <mc:Choice Requires="x14">
            <control shapeId="1050" r:id="rId31" name="Option Button 26">
              <controlPr defaultSize="0" autoFill="0" autoLine="0" autoPict="0" altText="Møte (UiO)">
                <anchor moveWithCells="1">
                  <from>
                    <xdr:col>2</xdr:col>
                    <xdr:colOff>381000</xdr:colOff>
                    <xdr:row>6</xdr:row>
                    <xdr:rowOff>9525</xdr:rowOff>
                  </from>
                  <to>
                    <xdr:col>3</xdr:col>
                    <xdr:colOff>47625</xdr:colOff>
                    <xdr:row>6</xdr:row>
                    <xdr:rowOff>180975</xdr:rowOff>
                  </to>
                </anchor>
              </controlPr>
            </control>
          </mc:Choice>
        </mc:AlternateContent>
        <mc:AlternateContent xmlns:mc="http://schemas.openxmlformats.org/markup-compatibility/2006">
          <mc:Choice Requires="x14">
            <control shapeId="1051" r:id="rId32" name="Option Button 27">
              <controlPr defaultSize="0" autoFill="0" autoLine="0" autoPict="0">
                <anchor moveWithCells="1">
                  <from>
                    <xdr:col>2</xdr:col>
                    <xdr:colOff>390525</xdr:colOff>
                    <xdr:row>6</xdr:row>
                    <xdr:rowOff>209550</xdr:rowOff>
                  </from>
                  <to>
                    <xdr:col>3</xdr:col>
                    <xdr:colOff>57150</xdr:colOff>
                    <xdr:row>8</xdr:row>
                    <xdr:rowOff>28575</xdr:rowOff>
                  </to>
                </anchor>
              </controlPr>
            </control>
          </mc:Choice>
        </mc:AlternateContent>
        <mc:AlternateContent xmlns:mc="http://schemas.openxmlformats.org/markup-compatibility/2006">
          <mc:Choice Requires="x14">
            <control shapeId="1052" r:id="rId33" name="Option Button 28">
              <controlPr defaultSize="0" autoFill="0" autoLine="0" autoPict="0" altText="Møte (UiO)">
                <anchor moveWithCells="1">
                  <from>
                    <xdr:col>3</xdr:col>
                    <xdr:colOff>295275</xdr:colOff>
                    <xdr:row>4</xdr:row>
                    <xdr:rowOff>47625</xdr:rowOff>
                  </from>
                  <to>
                    <xdr:col>3</xdr:col>
                    <xdr:colOff>885825</xdr:colOff>
                    <xdr:row>4</xdr:row>
                    <xdr:rowOff>219075</xdr:rowOff>
                  </to>
                </anchor>
              </controlPr>
            </control>
          </mc:Choice>
        </mc:AlternateContent>
        <mc:AlternateContent xmlns:mc="http://schemas.openxmlformats.org/markup-compatibility/2006">
          <mc:Choice Requires="x14">
            <control shapeId="1053" r:id="rId34" name="Option Button 29">
              <controlPr defaultSize="0" autoFill="0" autoLine="0" autoPict="0" altText="Møte (UiO)">
                <anchor moveWithCells="1">
                  <from>
                    <xdr:col>3</xdr:col>
                    <xdr:colOff>295275</xdr:colOff>
                    <xdr:row>5</xdr:row>
                    <xdr:rowOff>9525</xdr:rowOff>
                  </from>
                  <to>
                    <xdr:col>3</xdr:col>
                    <xdr:colOff>885825</xdr:colOff>
                    <xdr:row>5</xdr:row>
                    <xdr:rowOff>180975</xdr:rowOff>
                  </to>
                </anchor>
              </controlPr>
            </control>
          </mc:Choice>
        </mc:AlternateContent>
        <mc:AlternateContent xmlns:mc="http://schemas.openxmlformats.org/markup-compatibility/2006">
          <mc:Choice Requires="x14">
            <control shapeId="1054" r:id="rId35" name="Option Button 30">
              <controlPr defaultSize="0" autoFill="0" autoLine="0" autoPict="0" altText="Møte (UiO)">
                <anchor moveWithCells="1">
                  <from>
                    <xdr:col>3</xdr:col>
                    <xdr:colOff>295275</xdr:colOff>
                    <xdr:row>6</xdr:row>
                    <xdr:rowOff>9525</xdr:rowOff>
                  </from>
                  <to>
                    <xdr:col>3</xdr:col>
                    <xdr:colOff>885825</xdr:colOff>
                    <xdr:row>6</xdr:row>
                    <xdr:rowOff>190500</xdr:rowOff>
                  </to>
                </anchor>
              </controlPr>
            </control>
          </mc:Choice>
        </mc:AlternateContent>
        <mc:AlternateContent xmlns:mc="http://schemas.openxmlformats.org/markup-compatibility/2006">
          <mc:Choice Requires="x14">
            <control shapeId="1055" r:id="rId36" name="Option Button 31">
              <controlPr defaultSize="0" autoFill="0" autoLine="0" autoPict="0">
                <anchor moveWithCells="1">
                  <from>
                    <xdr:col>3</xdr:col>
                    <xdr:colOff>295275</xdr:colOff>
                    <xdr:row>6</xdr:row>
                    <xdr:rowOff>190500</xdr:rowOff>
                  </from>
                  <to>
                    <xdr:col>3</xdr:col>
                    <xdr:colOff>885825</xdr:colOff>
                    <xdr:row>8</xdr:row>
                    <xdr:rowOff>19050</xdr:rowOff>
                  </to>
                </anchor>
              </controlPr>
            </control>
          </mc:Choice>
        </mc:AlternateContent>
        <mc:AlternateContent xmlns:mc="http://schemas.openxmlformats.org/markup-compatibility/2006">
          <mc:Choice Requires="x14">
            <control shapeId="1056" r:id="rId37" name="Check Box 32">
              <controlPr defaultSize="0" autoFill="0" autoLine="0" autoPict="0">
                <anchor moveWithCells="1">
                  <from>
                    <xdr:col>1</xdr:col>
                    <xdr:colOff>333375</xdr:colOff>
                    <xdr:row>26</xdr:row>
                    <xdr:rowOff>171450</xdr:rowOff>
                  </from>
                  <to>
                    <xdr:col>2</xdr:col>
                    <xdr:colOff>57150</xdr:colOff>
                    <xdr:row>28</xdr:row>
                    <xdr:rowOff>9525</xdr:rowOff>
                  </to>
                </anchor>
              </controlPr>
            </control>
          </mc:Choice>
        </mc:AlternateContent>
        <mc:AlternateContent xmlns:mc="http://schemas.openxmlformats.org/markup-compatibility/2006">
          <mc:Choice Requires="x14">
            <control shapeId="1061" r:id="rId38" name="Check Box 37">
              <controlPr defaultSize="0" autoFill="0" autoLine="0" autoPict="0">
                <anchor moveWithCells="1">
                  <from>
                    <xdr:col>1</xdr:col>
                    <xdr:colOff>352425</xdr:colOff>
                    <xdr:row>47</xdr:row>
                    <xdr:rowOff>180975</xdr:rowOff>
                  </from>
                  <to>
                    <xdr:col>2</xdr:col>
                    <xdr:colOff>0</xdr:colOff>
                    <xdr:row>49</xdr:row>
                    <xdr:rowOff>19050</xdr:rowOff>
                  </to>
                </anchor>
              </controlPr>
            </control>
          </mc:Choice>
        </mc:AlternateContent>
        <mc:AlternateContent xmlns:mc="http://schemas.openxmlformats.org/markup-compatibility/2006">
          <mc:Choice Requires="x14">
            <control shapeId="1065" r:id="rId39" name="Group Box 41">
              <controlPr defaultSize="0" autoFill="0" autoPict="0">
                <anchor moveWithCells="1">
                  <from>
                    <xdr:col>0</xdr:col>
                    <xdr:colOff>0</xdr:colOff>
                    <xdr:row>0</xdr:row>
                    <xdr:rowOff>9525</xdr:rowOff>
                  </from>
                  <to>
                    <xdr:col>4</xdr:col>
                    <xdr:colOff>9525</xdr:colOff>
                    <xdr:row>12</xdr:row>
                    <xdr:rowOff>9525</xdr:rowOff>
                  </to>
                </anchor>
              </controlPr>
            </control>
          </mc:Choice>
        </mc:AlternateContent>
        <mc:AlternateContent xmlns:mc="http://schemas.openxmlformats.org/markup-compatibility/2006">
          <mc:Choice Requires="x14">
            <control shapeId="1066" r:id="rId40" name="Option Button 42">
              <controlPr defaultSize="0" autoFill="0" autoLine="0" autoPict="0" altText="Møte (UiO)">
                <anchor moveWithCells="1">
                  <from>
                    <xdr:col>1</xdr:col>
                    <xdr:colOff>381000</xdr:colOff>
                    <xdr:row>15</xdr:row>
                    <xdr:rowOff>28575</xdr:rowOff>
                  </from>
                  <to>
                    <xdr:col>2</xdr:col>
                    <xdr:colOff>19050</xdr:colOff>
                    <xdr:row>15</xdr:row>
                    <xdr:rowOff>200025</xdr:rowOff>
                  </to>
                </anchor>
              </controlPr>
            </control>
          </mc:Choice>
        </mc:AlternateContent>
        <mc:AlternateContent xmlns:mc="http://schemas.openxmlformats.org/markup-compatibility/2006">
          <mc:Choice Requires="x14">
            <control shapeId="1067" r:id="rId41" name="Option Button 43">
              <controlPr defaultSize="0" autoFill="0" autoLine="0" autoPict="0" altText="Møte (eksterne)">
                <anchor moveWithCells="1">
                  <from>
                    <xdr:col>1</xdr:col>
                    <xdr:colOff>381000</xdr:colOff>
                    <xdr:row>16</xdr:row>
                    <xdr:rowOff>9525</xdr:rowOff>
                  </from>
                  <to>
                    <xdr:col>2</xdr:col>
                    <xdr:colOff>19050</xdr:colOff>
                    <xdr:row>16</xdr:row>
                    <xdr:rowOff>171450</xdr:rowOff>
                  </to>
                </anchor>
              </controlPr>
            </control>
          </mc:Choice>
        </mc:AlternateContent>
        <mc:AlternateContent xmlns:mc="http://schemas.openxmlformats.org/markup-compatibility/2006">
          <mc:Choice Requires="x14">
            <control shapeId="1068" r:id="rId42" name="Option Button 44">
              <controlPr defaultSize="0" autoFill="0" autoLine="0" autoPict="0">
                <anchor moveWithCells="1">
                  <from>
                    <xdr:col>1</xdr:col>
                    <xdr:colOff>381000</xdr:colOff>
                    <xdr:row>17</xdr:row>
                    <xdr:rowOff>19050</xdr:rowOff>
                  </from>
                  <to>
                    <xdr:col>2</xdr:col>
                    <xdr:colOff>9525</xdr:colOff>
                    <xdr:row>17</xdr:row>
                    <xdr:rowOff>180975</xdr:rowOff>
                  </to>
                </anchor>
              </controlPr>
            </control>
          </mc:Choice>
        </mc:AlternateContent>
        <mc:AlternateContent xmlns:mc="http://schemas.openxmlformats.org/markup-compatibility/2006">
          <mc:Choice Requires="x14">
            <control shapeId="1069" r:id="rId43" name="Option Button 45">
              <controlPr defaultSize="0" autoFill="0" autoLine="0" autoPict="0">
                <anchor moveWithCells="1">
                  <from>
                    <xdr:col>1</xdr:col>
                    <xdr:colOff>381000</xdr:colOff>
                    <xdr:row>17</xdr:row>
                    <xdr:rowOff>180975</xdr:rowOff>
                  </from>
                  <to>
                    <xdr:col>2</xdr:col>
                    <xdr:colOff>9525</xdr:colOff>
                    <xdr:row>19</xdr:row>
                    <xdr:rowOff>9525</xdr:rowOff>
                  </to>
                </anchor>
              </controlPr>
            </control>
          </mc:Choice>
        </mc:AlternateContent>
        <mc:AlternateContent xmlns:mc="http://schemas.openxmlformats.org/markup-compatibility/2006">
          <mc:Choice Requires="x14">
            <control shapeId="1070" r:id="rId44" name="Option Button 46">
              <controlPr defaultSize="0" autoFill="0" autoLine="0" autoPict="0" altText="Møte (UiO)">
                <anchor moveWithCells="1">
                  <from>
                    <xdr:col>2</xdr:col>
                    <xdr:colOff>381000</xdr:colOff>
                    <xdr:row>15</xdr:row>
                    <xdr:rowOff>66675</xdr:rowOff>
                  </from>
                  <to>
                    <xdr:col>3</xdr:col>
                    <xdr:colOff>47625</xdr:colOff>
                    <xdr:row>15</xdr:row>
                    <xdr:rowOff>238125</xdr:rowOff>
                  </to>
                </anchor>
              </controlPr>
            </control>
          </mc:Choice>
        </mc:AlternateContent>
        <mc:AlternateContent xmlns:mc="http://schemas.openxmlformats.org/markup-compatibility/2006">
          <mc:Choice Requires="x14">
            <control shapeId="1071" r:id="rId45" name="Option Button 47">
              <controlPr defaultSize="0" autoFill="0" autoLine="0" autoPict="0" altText="Møte (UiO)">
                <anchor moveWithCells="1">
                  <from>
                    <xdr:col>2</xdr:col>
                    <xdr:colOff>381000</xdr:colOff>
                    <xdr:row>16</xdr:row>
                    <xdr:rowOff>19050</xdr:rowOff>
                  </from>
                  <to>
                    <xdr:col>3</xdr:col>
                    <xdr:colOff>47625</xdr:colOff>
                    <xdr:row>16</xdr:row>
                    <xdr:rowOff>180975</xdr:rowOff>
                  </to>
                </anchor>
              </controlPr>
            </control>
          </mc:Choice>
        </mc:AlternateContent>
        <mc:AlternateContent xmlns:mc="http://schemas.openxmlformats.org/markup-compatibility/2006">
          <mc:Choice Requires="x14">
            <control shapeId="1072" r:id="rId46" name="Option Button 48">
              <controlPr defaultSize="0" autoFill="0" autoLine="0" autoPict="0" altText="Møte (UiO)">
                <anchor moveWithCells="1">
                  <from>
                    <xdr:col>2</xdr:col>
                    <xdr:colOff>381000</xdr:colOff>
                    <xdr:row>17</xdr:row>
                    <xdr:rowOff>9525</xdr:rowOff>
                  </from>
                  <to>
                    <xdr:col>3</xdr:col>
                    <xdr:colOff>47625</xdr:colOff>
                    <xdr:row>17</xdr:row>
                    <xdr:rowOff>180975</xdr:rowOff>
                  </to>
                </anchor>
              </controlPr>
            </control>
          </mc:Choice>
        </mc:AlternateContent>
        <mc:AlternateContent xmlns:mc="http://schemas.openxmlformats.org/markup-compatibility/2006">
          <mc:Choice Requires="x14">
            <control shapeId="1073" r:id="rId47" name="Option Button 49">
              <controlPr defaultSize="0" autoFill="0" autoLine="0" autoPict="0">
                <anchor moveWithCells="1">
                  <from>
                    <xdr:col>2</xdr:col>
                    <xdr:colOff>390525</xdr:colOff>
                    <xdr:row>17</xdr:row>
                    <xdr:rowOff>209550</xdr:rowOff>
                  </from>
                  <to>
                    <xdr:col>3</xdr:col>
                    <xdr:colOff>57150</xdr:colOff>
                    <xdr:row>19</xdr:row>
                    <xdr:rowOff>28575</xdr:rowOff>
                  </to>
                </anchor>
              </controlPr>
            </control>
          </mc:Choice>
        </mc:AlternateContent>
        <mc:AlternateContent xmlns:mc="http://schemas.openxmlformats.org/markup-compatibility/2006">
          <mc:Choice Requires="x14">
            <control shapeId="1074" r:id="rId48" name="Option Button 50">
              <controlPr defaultSize="0" autoFill="0" autoLine="0" autoPict="0" altText="Møte (UiO)">
                <anchor moveWithCells="1">
                  <from>
                    <xdr:col>3</xdr:col>
                    <xdr:colOff>295275</xdr:colOff>
                    <xdr:row>15</xdr:row>
                    <xdr:rowOff>47625</xdr:rowOff>
                  </from>
                  <to>
                    <xdr:col>3</xdr:col>
                    <xdr:colOff>885825</xdr:colOff>
                    <xdr:row>15</xdr:row>
                    <xdr:rowOff>219075</xdr:rowOff>
                  </to>
                </anchor>
              </controlPr>
            </control>
          </mc:Choice>
        </mc:AlternateContent>
        <mc:AlternateContent xmlns:mc="http://schemas.openxmlformats.org/markup-compatibility/2006">
          <mc:Choice Requires="x14">
            <control shapeId="1075" r:id="rId49" name="Option Button 51">
              <controlPr defaultSize="0" autoFill="0" autoLine="0" autoPict="0" altText="Møte (UiO)">
                <anchor moveWithCells="1">
                  <from>
                    <xdr:col>3</xdr:col>
                    <xdr:colOff>295275</xdr:colOff>
                    <xdr:row>16</xdr:row>
                    <xdr:rowOff>9525</xdr:rowOff>
                  </from>
                  <to>
                    <xdr:col>3</xdr:col>
                    <xdr:colOff>885825</xdr:colOff>
                    <xdr:row>16</xdr:row>
                    <xdr:rowOff>180975</xdr:rowOff>
                  </to>
                </anchor>
              </controlPr>
            </control>
          </mc:Choice>
        </mc:AlternateContent>
        <mc:AlternateContent xmlns:mc="http://schemas.openxmlformats.org/markup-compatibility/2006">
          <mc:Choice Requires="x14">
            <control shapeId="1076" r:id="rId50" name="Option Button 52">
              <controlPr defaultSize="0" autoFill="0" autoLine="0" autoPict="0" altText="Møte (UiO)">
                <anchor moveWithCells="1">
                  <from>
                    <xdr:col>3</xdr:col>
                    <xdr:colOff>295275</xdr:colOff>
                    <xdr:row>17</xdr:row>
                    <xdr:rowOff>9525</xdr:rowOff>
                  </from>
                  <to>
                    <xdr:col>3</xdr:col>
                    <xdr:colOff>885825</xdr:colOff>
                    <xdr:row>17</xdr:row>
                    <xdr:rowOff>190500</xdr:rowOff>
                  </to>
                </anchor>
              </controlPr>
            </control>
          </mc:Choice>
        </mc:AlternateContent>
        <mc:AlternateContent xmlns:mc="http://schemas.openxmlformats.org/markup-compatibility/2006">
          <mc:Choice Requires="x14">
            <control shapeId="1077" r:id="rId51" name="Option Button 53">
              <controlPr defaultSize="0" autoFill="0" autoLine="0" autoPict="0">
                <anchor moveWithCells="1">
                  <from>
                    <xdr:col>3</xdr:col>
                    <xdr:colOff>295275</xdr:colOff>
                    <xdr:row>17</xdr:row>
                    <xdr:rowOff>190500</xdr:rowOff>
                  </from>
                  <to>
                    <xdr:col>3</xdr:col>
                    <xdr:colOff>885825</xdr:colOff>
                    <xdr:row>19</xdr:row>
                    <xdr:rowOff>19050</xdr:rowOff>
                  </to>
                </anchor>
              </controlPr>
            </control>
          </mc:Choice>
        </mc:AlternateContent>
        <mc:AlternateContent xmlns:mc="http://schemas.openxmlformats.org/markup-compatibility/2006">
          <mc:Choice Requires="x14">
            <control shapeId="1079" r:id="rId52" name="Option Button 55">
              <controlPr defaultSize="0" autoFill="0" autoLine="0" autoPict="0">
                <anchor moveWithCells="1">
                  <from>
                    <xdr:col>0</xdr:col>
                    <xdr:colOff>3076575</xdr:colOff>
                    <xdr:row>12</xdr:row>
                    <xdr:rowOff>133350</xdr:rowOff>
                  </from>
                  <to>
                    <xdr:col>1</xdr:col>
                    <xdr:colOff>104775</xdr:colOff>
                    <xdr:row>12</xdr:row>
                    <xdr:rowOff>314325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60"/>
  <sheetViews>
    <sheetView showGridLines="0" topLeftCell="A20" zoomScale="90" zoomScaleNormal="90" workbookViewId="0">
      <selection activeCell="B57" sqref="B57"/>
    </sheetView>
  </sheetViews>
  <sheetFormatPr defaultColWidth="8.85546875" defaultRowHeight="15" x14ac:dyDescent="0.25"/>
  <cols>
    <col min="1" max="1" width="45.42578125" style="61" customWidth="1"/>
    <col min="2" max="2" width="13.7109375" style="17" customWidth="1"/>
    <col min="3" max="3" width="13.28515625" style="17" customWidth="1"/>
    <col min="4" max="4" width="13.7109375" style="17" customWidth="1"/>
    <col min="5" max="5" width="8.85546875" style="17"/>
    <col min="6" max="6" width="48.7109375" style="17" customWidth="1"/>
    <col min="7" max="7" width="12.140625" style="18" customWidth="1"/>
    <col min="8" max="11" width="8.7109375" style="18"/>
    <col min="12" max="12" width="5.7109375" style="18" hidden="1" customWidth="1"/>
    <col min="13" max="13" width="48.7109375" style="18" hidden="1" customWidth="1"/>
    <col min="14" max="16384" width="8.85546875" style="17"/>
  </cols>
  <sheetData>
    <row r="1" spans="1:14" ht="36.75" customHeight="1" thickBot="1" x14ac:dyDescent="0.4">
      <c r="A1" s="161" t="s">
        <v>61</v>
      </c>
      <c r="B1" s="162"/>
      <c r="C1" s="162"/>
      <c r="D1" s="163"/>
      <c r="F1" s="113"/>
    </row>
    <row r="2" spans="1:14" ht="39.6" customHeight="1" x14ac:dyDescent="0.25">
      <c r="A2" s="123" t="s">
        <v>99</v>
      </c>
      <c r="B2" s="108"/>
      <c r="C2" s="108"/>
      <c r="D2" s="109"/>
      <c r="F2" s="112" t="s">
        <v>116</v>
      </c>
    </row>
    <row r="3" spans="1:14" ht="22.15" customHeight="1" x14ac:dyDescent="0.25">
      <c r="A3" s="102" t="s">
        <v>122</v>
      </c>
      <c r="B3" s="165" t="s">
        <v>106</v>
      </c>
      <c r="C3" s="159" t="s">
        <v>107</v>
      </c>
      <c r="D3" s="171" t="s">
        <v>108</v>
      </c>
      <c r="F3" s="125"/>
    </row>
    <row r="4" spans="1:14" ht="23.45" customHeight="1" x14ac:dyDescent="0.3">
      <c r="A4" s="103" t="s">
        <v>123</v>
      </c>
      <c r="B4" s="166"/>
      <c r="C4" s="164"/>
      <c r="D4" s="172"/>
      <c r="F4" s="25" t="s">
        <v>72</v>
      </c>
      <c r="G4" s="19"/>
      <c r="M4" s="18" t="s">
        <v>60</v>
      </c>
    </row>
    <row r="5" spans="1:14" ht="19.899999999999999" customHeight="1" x14ac:dyDescent="0.25">
      <c r="A5" s="20" t="s">
        <v>111</v>
      </c>
      <c r="B5" s="21"/>
      <c r="C5" s="22"/>
      <c r="D5" s="23"/>
      <c r="E5" s="24"/>
      <c r="F5" s="27" t="s">
        <v>31</v>
      </c>
      <c r="L5" s="16">
        <v>1</v>
      </c>
      <c r="M5" s="18" t="s">
        <v>94</v>
      </c>
    </row>
    <row r="6" spans="1:14" ht="19.899999999999999" customHeight="1" x14ac:dyDescent="0.25">
      <c r="A6" s="20" t="s">
        <v>112</v>
      </c>
      <c r="B6" s="26"/>
      <c r="C6" s="22"/>
      <c r="D6" s="23"/>
      <c r="E6" s="24"/>
      <c r="F6" s="27" t="s">
        <v>32</v>
      </c>
      <c r="L6" s="16" t="b">
        <v>0</v>
      </c>
      <c r="M6" s="18" t="s">
        <v>45</v>
      </c>
    </row>
    <row r="7" spans="1:14" ht="19.899999999999999" customHeight="1" x14ac:dyDescent="0.25">
      <c r="A7" s="20" t="s">
        <v>113</v>
      </c>
      <c r="B7" s="26"/>
      <c r="C7" s="22"/>
      <c r="D7" s="23"/>
      <c r="E7" s="28"/>
      <c r="F7" s="27" t="s">
        <v>33</v>
      </c>
      <c r="L7" s="16" t="b">
        <v>0</v>
      </c>
      <c r="M7" s="18" t="s">
        <v>46</v>
      </c>
    </row>
    <row r="8" spans="1:14" ht="30" x14ac:dyDescent="0.25">
      <c r="A8" s="121" t="s">
        <v>110</v>
      </c>
      <c r="B8" s="118"/>
      <c r="C8" s="119"/>
      <c r="D8" s="120"/>
      <c r="E8" s="29"/>
      <c r="F8" s="30"/>
      <c r="L8" s="16">
        <v>1</v>
      </c>
      <c r="M8" s="18" t="s">
        <v>95</v>
      </c>
      <c r="N8" s="17" t="s">
        <v>100</v>
      </c>
    </row>
    <row r="9" spans="1:14" ht="15.6" customHeight="1" x14ac:dyDescent="0.3">
      <c r="A9" s="114"/>
      <c r="B9" s="116"/>
      <c r="C9" s="116"/>
      <c r="D9" s="117"/>
      <c r="E9" s="29"/>
      <c r="F9" s="32" t="s">
        <v>73</v>
      </c>
    </row>
    <row r="10" spans="1:14" x14ac:dyDescent="0.25">
      <c r="A10" s="93"/>
      <c r="B10" s="31"/>
      <c r="C10" s="167" t="s">
        <v>104</v>
      </c>
      <c r="D10" s="168"/>
      <c r="E10" s="24"/>
      <c r="F10" s="27" t="s">
        <v>37</v>
      </c>
    </row>
    <row r="11" spans="1:14" ht="18.75" x14ac:dyDescent="0.3">
      <c r="A11" s="83" t="s">
        <v>102</v>
      </c>
      <c r="B11" s="34">
        <f>INDEX(Satser!C15:C27,L5)</f>
        <v>0</v>
      </c>
      <c r="C11" s="167"/>
      <c r="D11" s="168"/>
      <c r="E11" s="24"/>
      <c r="F11" s="27" t="s">
        <v>38</v>
      </c>
    </row>
    <row r="12" spans="1:14" x14ac:dyDescent="0.25">
      <c r="A12" s="33"/>
      <c r="B12" s="34"/>
      <c r="C12" s="167"/>
      <c r="D12" s="168"/>
      <c r="E12" s="24"/>
      <c r="F12" s="27" t="s">
        <v>39</v>
      </c>
    </row>
    <row r="13" spans="1:14" ht="15.75" thickBot="1" x14ac:dyDescent="0.3">
      <c r="A13" s="95"/>
      <c r="B13" s="34"/>
      <c r="C13" s="24"/>
      <c r="D13" s="50"/>
      <c r="E13" s="24"/>
      <c r="F13" s="30"/>
    </row>
    <row r="14" spans="1:14" ht="27" customHeight="1" x14ac:dyDescent="0.3">
      <c r="A14" s="105" t="s">
        <v>105</v>
      </c>
      <c r="B14" s="106"/>
      <c r="C14" s="94"/>
      <c r="D14" s="107"/>
      <c r="E14" s="24"/>
      <c r="F14" s="32" t="s">
        <v>74</v>
      </c>
    </row>
    <row r="15" spans="1:14" ht="22.15" customHeight="1" x14ac:dyDescent="0.25">
      <c r="A15" s="104" t="s">
        <v>122</v>
      </c>
      <c r="B15" s="159" t="s">
        <v>106</v>
      </c>
      <c r="C15" s="165" t="s">
        <v>107</v>
      </c>
      <c r="D15" s="169" t="s">
        <v>108</v>
      </c>
      <c r="E15" s="24"/>
      <c r="F15" s="27" t="s">
        <v>40</v>
      </c>
    </row>
    <row r="16" spans="1:14" ht="28.15" customHeight="1" x14ac:dyDescent="0.25">
      <c r="A16" s="103" t="s">
        <v>123</v>
      </c>
      <c r="B16" s="164"/>
      <c r="C16" s="166"/>
      <c r="D16" s="170"/>
      <c r="E16" s="24"/>
      <c r="F16" s="110" t="s">
        <v>54</v>
      </c>
    </row>
    <row r="17" spans="1:14" ht="19.899999999999999" customHeight="1" x14ac:dyDescent="0.25">
      <c r="A17" s="20" t="s">
        <v>111</v>
      </c>
      <c r="B17" s="21"/>
      <c r="C17" s="22"/>
      <c r="D17" s="23"/>
      <c r="E17" s="24"/>
      <c r="F17" s="53" t="s">
        <v>36</v>
      </c>
    </row>
    <row r="18" spans="1:14" ht="19.899999999999999" customHeight="1" x14ac:dyDescent="0.3">
      <c r="A18" s="20" t="s">
        <v>112</v>
      </c>
      <c r="B18" s="26"/>
      <c r="C18" s="22"/>
      <c r="D18" s="23"/>
      <c r="E18" s="24"/>
      <c r="F18" s="32" t="s">
        <v>75</v>
      </c>
    </row>
    <row r="19" spans="1:14" ht="19.899999999999999" customHeight="1" x14ac:dyDescent="0.25">
      <c r="A19" s="20" t="s">
        <v>113</v>
      </c>
      <c r="B19" s="26"/>
      <c r="C19" s="22"/>
      <c r="D19" s="23"/>
      <c r="E19" s="24"/>
      <c r="F19" s="27" t="s">
        <v>40</v>
      </c>
    </row>
    <row r="20" spans="1:14" ht="30" x14ac:dyDescent="0.25">
      <c r="A20" s="124" t="s">
        <v>110</v>
      </c>
      <c r="B20" s="118"/>
      <c r="C20" s="118"/>
      <c r="D20" s="115"/>
      <c r="E20" s="24"/>
      <c r="F20" s="27" t="s">
        <v>35</v>
      </c>
    </row>
    <row r="21" spans="1:14" x14ac:dyDescent="0.25">
      <c r="A21" s="114"/>
      <c r="B21" s="116"/>
      <c r="C21" s="116"/>
      <c r="D21" s="122"/>
      <c r="E21" s="24"/>
      <c r="F21" s="51" t="s">
        <v>42</v>
      </c>
    </row>
    <row r="22" spans="1:14" x14ac:dyDescent="0.25">
      <c r="A22" s="93"/>
      <c r="B22" s="31"/>
      <c r="C22" s="167" t="s">
        <v>104</v>
      </c>
      <c r="D22" s="168"/>
      <c r="E22" s="24"/>
      <c r="F22" s="53" t="s">
        <v>41</v>
      </c>
    </row>
    <row r="23" spans="1:14" ht="15.6" customHeight="1" x14ac:dyDescent="0.3">
      <c r="A23" s="83" t="s">
        <v>101</v>
      </c>
      <c r="B23" s="34">
        <f>INDEX(Satser!C15:C27,L8)</f>
        <v>0</v>
      </c>
      <c r="C23" s="167"/>
      <c r="D23" s="168"/>
      <c r="E23" s="24"/>
      <c r="F23" s="30"/>
    </row>
    <row r="24" spans="1:14" ht="18.75" x14ac:dyDescent="0.3">
      <c r="A24" s="33"/>
      <c r="B24" s="34"/>
      <c r="C24" s="167"/>
      <c r="D24" s="168"/>
      <c r="E24" s="24"/>
      <c r="F24" s="32" t="s">
        <v>76</v>
      </c>
    </row>
    <row r="25" spans="1:14" ht="15.75" thickBot="1" x14ac:dyDescent="0.3">
      <c r="A25" s="35"/>
      <c r="B25" s="24"/>
      <c r="C25" s="24"/>
      <c r="D25" s="29"/>
      <c r="F25" s="27" t="s">
        <v>34</v>
      </c>
    </row>
    <row r="26" spans="1:14" ht="18.75" x14ac:dyDescent="0.3">
      <c r="A26" s="36" t="s">
        <v>62</v>
      </c>
      <c r="B26" s="37"/>
      <c r="C26" s="37"/>
      <c r="D26" s="38"/>
      <c r="F26" s="27" t="s">
        <v>35</v>
      </c>
    </row>
    <row r="27" spans="1:14" x14ac:dyDescent="0.25">
      <c r="A27" s="39"/>
      <c r="B27" s="24"/>
      <c r="C27" s="24"/>
      <c r="D27" s="29"/>
      <c r="F27" s="27" t="s">
        <v>43</v>
      </c>
      <c r="M27" s="40"/>
      <c r="N27" s="41"/>
    </row>
    <row r="28" spans="1:14" ht="15" customHeight="1" x14ac:dyDescent="0.25">
      <c r="A28" s="42" t="s">
        <v>63</v>
      </c>
      <c r="B28" s="126">
        <v>0</v>
      </c>
      <c r="C28" s="24"/>
      <c r="D28" s="29"/>
      <c r="F28" s="27" t="s">
        <v>42</v>
      </c>
    </row>
    <row r="29" spans="1:14" x14ac:dyDescent="0.25">
      <c r="A29" s="43"/>
      <c r="B29" s="24"/>
      <c r="C29" s="24"/>
      <c r="D29" s="29"/>
      <c r="F29" s="30" t="s">
        <v>77</v>
      </c>
    </row>
    <row r="30" spans="1:14" x14ac:dyDescent="0.25">
      <c r="A30" s="44" t="s">
        <v>64</v>
      </c>
      <c r="B30" s="45"/>
      <c r="C30" s="24"/>
      <c r="D30" s="46">
        <f>IF(L6=TRUE,(B11*B28)+(B23*B28),0)</f>
        <v>0</v>
      </c>
      <c r="F30" s="62"/>
      <c r="G30" s="111"/>
      <c r="H30" s="47"/>
    </row>
    <row r="31" spans="1:14" ht="18.75" x14ac:dyDescent="0.3">
      <c r="A31" s="43" t="s">
        <v>65</v>
      </c>
      <c r="B31" s="24"/>
      <c r="C31" s="24"/>
      <c r="D31" s="29"/>
      <c r="F31" s="32" t="s">
        <v>78</v>
      </c>
    </row>
    <row r="32" spans="1:14" ht="15.75" thickBot="1" x14ac:dyDescent="0.3">
      <c r="A32" s="48"/>
      <c r="B32" s="49"/>
      <c r="C32" s="49"/>
      <c r="D32" s="50"/>
      <c r="F32" s="27" t="s">
        <v>10</v>
      </c>
    </row>
    <row r="33" spans="1:6" ht="18.75" x14ac:dyDescent="0.3">
      <c r="A33" s="36" t="s">
        <v>66</v>
      </c>
      <c r="B33" s="37"/>
      <c r="C33" s="37"/>
      <c r="D33" s="38"/>
      <c r="F33" s="27" t="s">
        <v>11</v>
      </c>
    </row>
    <row r="34" spans="1:6" x14ac:dyDescent="0.25">
      <c r="A34" s="55" t="s">
        <v>109</v>
      </c>
      <c r="B34" s="24"/>
      <c r="C34" s="24"/>
      <c r="D34" s="29"/>
      <c r="F34" s="27"/>
    </row>
    <row r="35" spans="1:6" ht="18.75" x14ac:dyDescent="0.3">
      <c r="A35" s="35"/>
      <c r="B35" s="24"/>
      <c r="C35" s="24"/>
      <c r="D35" s="29"/>
      <c r="F35" s="32" t="s">
        <v>79</v>
      </c>
    </row>
    <row r="36" spans="1:6" ht="18" customHeight="1" thickBot="1" x14ac:dyDescent="0.3">
      <c r="A36" s="133" t="s">
        <v>83</v>
      </c>
      <c r="B36" s="24"/>
      <c r="C36" s="24"/>
      <c r="D36" s="29"/>
      <c r="F36" s="60" t="s">
        <v>11</v>
      </c>
    </row>
    <row r="37" spans="1:6" ht="26.25" customHeight="1" x14ac:dyDescent="0.25">
      <c r="A37" s="133"/>
      <c r="B37" s="24"/>
      <c r="C37" s="24"/>
      <c r="D37" s="29"/>
    </row>
    <row r="38" spans="1:6" x14ac:dyDescent="0.25">
      <c r="A38" s="52" t="s">
        <v>67</v>
      </c>
      <c r="B38" s="126">
        <v>0</v>
      </c>
      <c r="C38" s="24"/>
      <c r="D38" s="46">
        <f>Satser!C4*B38</f>
        <v>0</v>
      </c>
    </row>
    <row r="39" spans="1:6" x14ac:dyDescent="0.25">
      <c r="A39" s="52" t="s">
        <v>114</v>
      </c>
      <c r="B39" s="126">
        <v>0</v>
      </c>
      <c r="C39" s="24"/>
      <c r="D39" s="46">
        <f>Satser!C5*B39</f>
        <v>0</v>
      </c>
    </row>
    <row r="40" spans="1:6" x14ac:dyDescent="0.25">
      <c r="A40" s="52" t="s">
        <v>68</v>
      </c>
      <c r="B40" s="126">
        <v>0</v>
      </c>
      <c r="C40" s="24"/>
      <c r="D40" s="46">
        <f>Satser!C6*B40</f>
        <v>0</v>
      </c>
    </row>
    <row r="41" spans="1:6" x14ac:dyDescent="0.25">
      <c r="A41" s="52" t="s">
        <v>69</v>
      </c>
      <c r="B41" s="126">
        <v>0</v>
      </c>
      <c r="C41" s="24"/>
      <c r="D41" s="46">
        <f>Satser!C7*B41</f>
        <v>0</v>
      </c>
    </row>
    <row r="42" spans="1:6" x14ac:dyDescent="0.25">
      <c r="A42" s="35"/>
      <c r="B42" s="54"/>
      <c r="C42" s="24"/>
      <c r="D42" s="29"/>
    </row>
    <row r="43" spans="1:6" x14ac:dyDescent="0.25">
      <c r="A43" s="55" t="s">
        <v>81</v>
      </c>
      <c r="B43" s="126">
        <v>0</v>
      </c>
      <c r="C43" s="24"/>
      <c r="D43" s="46">
        <f>Satser!C10*B43</f>
        <v>0</v>
      </c>
    </row>
    <row r="44" spans="1:6" x14ac:dyDescent="0.25">
      <c r="A44" s="139" t="s">
        <v>70</v>
      </c>
      <c r="B44" s="56"/>
      <c r="C44" s="24"/>
      <c r="D44" s="46"/>
      <c r="F44" s="24"/>
    </row>
    <row r="45" spans="1:6" x14ac:dyDescent="0.25">
      <c r="A45" s="139"/>
      <c r="B45" s="56"/>
      <c r="C45" s="24"/>
      <c r="E45" s="62"/>
      <c r="F45" s="24"/>
    </row>
    <row r="46" spans="1:6" x14ac:dyDescent="0.25">
      <c r="A46" s="92"/>
      <c r="B46" s="56"/>
      <c r="C46" s="24"/>
      <c r="D46" s="46"/>
      <c r="F46" s="24"/>
    </row>
    <row r="47" spans="1:6" x14ac:dyDescent="0.25">
      <c r="A47" s="89" t="s">
        <v>92</v>
      </c>
      <c r="B47" s="56"/>
      <c r="C47" s="24"/>
      <c r="D47" s="46">
        <f>SUM(D38:D44)</f>
        <v>0</v>
      </c>
      <c r="F47" s="24"/>
    </row>
    <row r="48" spans="1:6" ht="15.75" thickBot="1" x14ac:dyDescent="0.3">
      <c r="A48" s="57"/>
      <c r="B48" s="58"/>
      <c r="C48" s="49"/>
      <c r="D48" s="50"/>
      <c r="F48" s="24"/>
    </row>
    <row r="49" spans="1:6" x14ac:dyDescent="0.25">
      <c r="A49" s="55"/>
      <c r="B49" s="28"/>
      <c r="C49" s="24"/>
      <c r="D49" s="29"/>
      <c r="F49" s="24"/>
    </row>
    <row r="50" spans="1:6" ht="18.75" x14ac:dyDescent="0.3">
      <c r="A50" s="59" t="s">
        <v>71</v>
      </c>
      <c r="B50" s="28"/>
      <c r="C50" s="24"/>
      <c r="D50" s="29"/>
    </row>
    <row r="51" spans="1:6" x14ac:dyDescent="0.25">
      <c r="A51" s="55"/>
      <c r="B51" s="28"/>
      <c r="C51" s="24"/>
      <c r="D51" s="29"/>
    </row>
    <row r="52" spans="1:6" x14ac:dyDescent="0.25">
      <c r="A52" s="140" t="s">
        <v>82</v>
      </c>
      <c r="B52" s="45"/>
      <c r="C52" s="24"/>
      <c r="D52" s="46">
        <f>IF(L7=TRUE,B28*Satser!C30,0)</f>
        <v>0</v>
      </c>
    </row>
    <row r="53" spans="1:6" ht="27.6" customHeight="1" x14ac:dyDescent="0.25">
      <c r="A53" s="140"/>
      <c r="B53" s="28"/>
      <c r="C53" s="24"/>
      <c r="D53" s="46"/>
    </row>
    <row r="54" spans="1:6" ht="24" customHeight="1" thickBot="1" x14ac:dyDescent="0.3">
      <c r="A54" s="35"/>
      <c r="B54" s="24"/>
      <c r="C54" s="24"/>
      <c r="D54" s="29"/>
    </row>
    <row r="55" spans="1:6" ht="16.5" customHeight="1" x14ac:dyDescent="0.25">
      <c r="A55" s="134" t="s">
        <v>118</v>
      </c>
      <c r="B55" s="141">
        <f>SUM(D28:D43)+D52</f>
        <v>0</v>
      </c>
      <c r="C55" s="142"/>
      <c r="D55" s="143"/>
    </row>
    <row r="56" spans="1:6" ht="15" customHeight="1" thickBot="1" x14ac:dyDescent="0.3">
      <c r="A56" s="135"/>
      <c r="B56" s="144"/>
      <c r="C56" s="145"/>
      <c r="D56" s="146"/>
    </row>
    <row r="58" spans="1:6" x14ac:dyDescent="0.25">
      <c r="B58" s="24"/>
    </row>
    <row r="59" spans="1:6" x14ac:dyDescent="0.25">
      <c r="B59" s="24"/>
    </row>
    <row r="60" spans="1:6" x14ac:dyDescent="0.25">
      <c r="B60" s="24"/>
    </row>
  </sheetData>
  <mergeCells count="14">
    <mergeCell ref="A44:A45"/>
    <mergeCell ref="A52:A53"/>
    <mergeCell ref="A55:A56"/>
    <mergeCell ref="A1:D1"/>
    <mergeCell ref="A36:A37"/>
    <mergeCell ref="B55:D56"/>
    <mergeCell ref="B15:B16"/>
    <mergeCell ref="C15:C16"/>
    <mergeCell ref="C22:D24"/>
    <mergeCell ref="D15:D16"/>
    <mergeCell ref="B3:B4"/>
    <mergeCell ref="C3:C4"/>
    <mergeCell ref="D3:D4"/>
    <mergeCell ref="C10:D12"/>
  </mergeCells>
  <conditionalFormatting sqref="A36:B36 A38:B41 B37 D36:D41">
    <cfRule type="expression" dxfId="18" priority="13">
      <formula>#REF!=FALSE</formula>
    </cfRule>
  </conditionalFormatting>
  <conditionalFormatting sqref="A43:B44 B52:B53 A48:B51 B45:B47 D43:D44 D46:D53">
    <cfRule type="expression" dxfId="17" priority="12">
      <formula>#REF!=FALSE</formula>
    </cfRule>
  </conditionalFormatting>
  <conditionalFormatting sqref="F4:F7">
    <cfRule type="expression" dxfId="16" priority="11">
      <formula>($B28&gt;0)*($B28&lt;10)</formula>
    </cfRule>
  </conditionalFormatting>
  <conditionalFormatting sqref="F11:F12">
    <cfRule type="expression" dxfId="15" priority="10">
      <formula>($B30&gt;=10)*($B30&lt;25)</formula>
    </cfRule>
  </conditionalFormatting>
  <conditionalFormatting sqref="F14:F17">
    <cfRule type="expression" dxfId="14" priority="9">
      <formula>($B28&gt;=25)*($B28&lt;40)</formula>
    </cfRule>
  </conditionalFormatting>
  <conditionalFormatting sqref="F18:F19">
    <cfRule type="expression" dxfId="13" priority="8">
      <formula>($B28&gt;=40)*($B28&lt;75)</formula>
    </cfRule>
  </conditionalFormatting>
  <conditionalFormatting sqref="F31:F34">
    <cfRule type="expression" dxfId="12" priority="6">
      <formula>($B28&gt;=100)*($B28&lt;300)</formula>
    </cfRule>
  </conditionalFormatting>
  <conditionalFormatting sqref="F35:F36">
    <cfRule type="expression" dxfId="11" priority="5">
      <formula>($B28&gt;=300)</formula>
    </cfRule>
  </conditionalFormatting>
  <conditionalFormatting sqref="F20">
    <cfRule type="expression" dxfId="10" priority="4">
      <formula>(#REF!&gt;=75)*(#REF!&lt;100)</formula>
    </cfRule>
  </conditionalFormatting>
  <conditionalFormatting sqref="F21:F22">
    <cfRule type="expression" dxfId="9" priority="14">
      <formula>($B31&gt;=40)*($B31&lt;75)</formula>
    </cfRule>
  </conditionalFormatting>
  <conditionalFormatting sqref="F48">
    <cfRule type="expression" dxfId="8" priority="50">
      <formula>($B35&gt;=75)*($B35&lt;100)</formula>
    </cfRule>
  </conditionalFormatting>
  <conditionalFormatting sqref="F47">
    <cfRule type="expression" dxfId="7" priority="52">
      <formula>($B35&gt;=75)*($B35&lt;100)</formula>
    </cfRule>
  </conditionalFormatting>
  <conditionalFormatting sqref="F9:F10">
    <cfRule type="expression" dxfId="6" priority="88">
      <formula>($B28&gt;=10)*($B28&lt;25)</formula>
    </cfRule>
  </conditionalFormatting>
  <conditionalFormatting sqref="F24:F29">
    <cfRule type="expression" dxfId="5" priority="90">
      <formula>($B28&gt;=75)*($B28&lt;100)</formula>
    </cfRule>
  </conditionalFormatting>
  <conditionalFormatting sqref="C10:D12">
    <cfRule type="expression" dxfId="4" priority="3">
      <formula>$L$5=1</formula>
    </cfRule>
  </conditionalFormatting>
  <conditionalFormatting sqref="C22:D24">
    <cfRule type="expression" dxfId="3" priority="2">
      <formula>$L$8=1</formula>
    </cfRule>
  </conditionalFormatting>
  <conditionalFormatting sqref="A15:D15 A17:D21 B16:D16">
    <cfRule type="expression" dxfId="2" priority="1">
      <formula>$L$8=13</formula>
    </cfRule>
  </conditionalFormatting>
  <hyperlinks>
    <hyperlink ref="A11" r:id="rId1" display="SATS"/>
    <hyperlink ref="F25" r:id="rId2"/>
    <hyperlink ref="F26" r:id="rId3"/>
    <hyperlink ref="F17" r:id="rId4"/>
    <hyperlink ref="F10" r:id="rId5"/>
    <hyperlink ref="F20" r:id="rId6"/>
    <hyperlink ref="F22" r:id="rId7"/>
    <hyperlink ref="F28" r:id="rId8"/>
    <hyperlink ref="F21" r:id="rId9"/>
    <hyperlink ref="F27" r:id="rId10"/>
    <hyperlink ref="F12" r:id="rId11"/>
    <hyperlink ref="F6" r:id="rId12"/>
    <hyperlink ref="F11" r:id="rId13"/>
    <hyperlink ref="F19" r:id="rId14"/>
    <hyperlink ref="F15" r:id="rId15"/>
    <hyperlink ref="F7" r:id="rId16"/>
    <hyperlink ref="F5" r:id="rId17"/>
    <hyperlink ref="F33" r:id="rId18"/>
    <hyperlink ref="F36" r:id="rId19"/>
    <hyperlink ref="F32" r:id="rId20"/>
    <hyperlink ref="A23" r:id="rId21" display="SATS"/>
  </hyperlinks>
  <pageMargins left="0.7" right="0.7" top="0.75" bottom="0.75" header="0.3" footer="0.3"/>
  <pageSetup paperSize="9" orientation="portrait" r:id="rId22"/>
  <drawing r:id="rId23"/>
  <legacyDrawing r:id="rId24"/>
  <mc:AlternateContent xmlns:mc="http://schemas.openxmlformats.org/markup-compatibility/2006">
    <mc:Choice Requires="x14">
      <controls>
        <mc:AlternateContent xmlns:mc="http://schemas.openxmlformats.org/markup-compatibility/2006">
          <mc:Choice Requires="x14">
            <control shapeId="4097" r:id="rId25" name="Option Button 1">
              <controlPr defaultSize="0" autoFill="0" autoLine="0" autoPict="0" altText="Møte (UiO)">
                <anchor moveWithCells="1">
                  <from>
                    <xdr:col>1</xdr:col>
                    <xdr:colOff>390525</xdr:colOff>
                    <xdr:row>4</xdr:row>
                    <xdr:rowOff>9525</xdr:rowOff>
                  </from>
                  <to>
                    <xdr:col>2</xdr:col>
                    <xdr:colOff>28575</xdr:colOff>
                    <xdr:row>4</xdr:row>
                    <xdr:rowOff>228600</xdr:rowOff>
                  </to>
                </anchor>
              </controlPr>
            </control>
          </mc:Choice>
        </mc:AlternateContent>
        <mc:AlternateContent xmlns:mc="http://schemas.openxmlformats.org/markup-compatibility/2006">
          <mc:Choice Requires="x14">
            <control shapeId="4098" r:id="rId26" name="Option Button 2">
              <controlPr defaultSize="0" autoFill="0" autoLine="0" autoPict="0" altText="Møte (eksterne)">
                <anchor moveWithCells="1">
                  <from>
                    <xdr:col>1</xdr:col>
                    <xdr:colOff>390525</xdr:colOff>
                    <xdr:row>5</xdr:row>
                    <xdr:rowOff>19050</xdr:rowOff>
                  </from>
                  <to>
                    <xdr:col>2</xdr:col>
                    <xdr:colOff>28575</xdr:colOff>
                    <xdr:row>5</xdr:row>
                    <xdr:rowOff>219075</xdr:rowOff>
                  </to>
                </anchor>
              </controlPr>
            </control>
          </mc:Choice>
        </mc:AlternateContent>
        <mc:AlternateContent xmlns:mc="http://schemas.openxmlformats.org/markup-compatibility/2006">
          <mc:Choice Requires="x14">
            <control shapeId="4099" r:id="rId27" name="Option Button 3">
              <controlPr defaultSize="0" autoFill="0" autoLine="0" autoPict="0">
                <anchor moveWithCells="1">
                  <from>
                    <xdr:col>1</xdr:col>
                    <xdr:colOff>390525</xdr:colOff>
                    <xdr:row>6</xdr:row>
                    <xdr:rowOff>47625</xdr:rowOff>
                  </from>
                  <to>
                    <xdr:col>2</xdr:col>
                    <xdr:colOff>19050</xdr:colOff>
                    <xdr:row>6</xdr:row>
                    <xdr:rowOff>209550</xdr:rowOff>
                  </to>
                </anchor>
              </controlPr>
            </control>
          </mc:Choice>
        </mc:AlternateContent>
        <mc:AlternateContent xmlns:mc="http://schemas.openxmlformats.org/markup-compatibility/2006">
          <mc:Choice Requires="x14">
            <control shapeId="4100" r:id="rId28" name="Option Button 4">
              <controlPr defaultSize="0" autoFill="0" autoLine="0" autoPict="0">
                <anchor moveWithCells="1">
                  <from>
                    <xdr:col>1</xdr:col>
                    <xdr:colOff>390525</xdr:colOff>
                    <xdr:row>7</xdr:row>
                    <xdr:rowOff>28575</xdr:rowOff>
                  </from>
                  <to>
                    <xdr:col>1</xdr:col>
                    <xdr:colOff>676275</xdr:colOff>
                    <xdr:row>7</xdr:row>
                    <xdr:rowOff>257175</xdr:rowOff>
                  </to>
                </anchor>
              </controlPr>
            </control>
          </mc:Choice>
        </mc:AlternateContent>
        <mc:AlternateContent xmlns:mc="http://schemas.openxmlformats.org/markup-compatibility/2006">
          <mc:Choice Requires="x14">
            <control shapeId="4101" r:id="rId29" name="Option Button 5">
              <controlPr defaultSize="0" autoFill="0" autoLine="0" autoPict="0" altText="Møte (UiO)">
                <anchor moveWithCells="1">
                  <from>
                    <xdr:col>2</xdr:col>
                    <xdr:colOff>371475</xdr:colOff>
                    <xdr:row>4</xdr:row>
                    <xdr:rowOff>9525</xdr:rowOff>
                  </from>
                  <to>
                    <xdr:col>3</xdr:col>
                    <xdr:colOff>38100</xdr:colOff>
                    <xdr:row>4</xdr:row>
                    <xdr:rowOff>238125</xdr:rowOff>
                  </to>
                </anchor>
              </controlPr>
            </control>
          </mc:Choice>
        </mc:AlternateContent>
        <mc:AlternateContent xmlns:mc="http://schemas.openxmlformats.org/markup-compatibility/2006">
          <mc:Choice Requires="x14">
            <control shapeId="4102" r:id="rId30" name="Option Button 6">
              <controlPr defaultSize="0" autoFill="0" autoLine="0" autoPict="0" altText="Møte (UiO)">
                <anchor moveWithCells="1">
                  <from>
                    <xdr:col>2</xdr:col>
                    <xdr:colOff>381000</xdr:colOff>
                    <xdr:row>5</xdr:row>
                    <xdr:rowOff>28575</xdr:rowOff>
                  </from>
                  <to>
                    <xdr:col>3</xdr:col>
                    <xdr:colOff>57150</xdr:colOff>
                    <xdr:row>5</xdr:row>
                    <xdr:rowOff>209550</xdr:rowOff>
                  </to>
                </anchor>
              </controlPr>
            </control>
          </mc:Choice>
        </mc:AlternateContent>
        <mc:AlternateContent xmlns:mc="http://schemas.openxmlformats.org/markup-compatibility/2006">
          <mc:Choice Requires="x14">
            <control shapeId="4103" r:id="rId31" name="Option Button 7">
              <controlPr defaultSize="0" autoFill="0" autoLine="0" autoPict="0" altText="Møte (UiO)">
                <anchor moveWithCells="1">
                  <from>
                    <xdr:col>2</xdr:col>
                    <xdr:colOff>381000</xdr:colOff>
                    <xdr:row>6</xdr:row>
                    <xdr:rowOff>28575</xdr:rowOff>
                  </from>
                  <to>
                    <xdr:col>3</xdr:col>
                    <xdr:colOff>57150</xdr:colOff>
                    <xdr:row>6</xdr:row>
                    <xdr:rowOff>200025</xdr:rowOff>
                  </to>
                </anchor>
              </controlPr>
            </control>
          </mc:Choice>
        </mc:AlternateContent>
        <mc:AlternateContent xmlns:mc="http://schemas.openxmlformats.org/markup-compatibility/2006">
          <mc:Choice Requires="x14">
            <control shapeId="4104" r:id="rId32" name="Option Button 8">
              <controlPr defaultSize="0" autoFill="0" autoLine="0" autoPict="0">
                <anchor moveWithCells="1">
                  <from>
                    <xdr:col>2</xdr:col>
                    <xdr:colOff>361950</xdr:colOff>
                    <xdr:row>7</xdr:row>
                    <xdr:rowOff>19050</xdr:rowOff>
                  </from>
                  <to>
                    <xdr:col>2</xdr:col>
                    <xdr:colOff>638175</xdr:colOff>
                    <xdr:row>7</xdr:row>
                    <xdr:rowOff>257175</xdr:rowOff>
                  </to>
                </anchor>
              </controlPr>
            </control>
          </mc:Choice>
        </mc:AlternateContent>
        <mc:AlternateContent xmlns:mc="http://schemas.openxmlformats.org/markup-compatibility/2006">
          <mc:Choice Requires="x14">
            <control shapeId="4105" r:id="rId33" name="Option Button 9">
              <controlPr defaultSize="0" autoFill="0" autoLine="0" autoPict="0" altText="Møte (UiO)">
                <anchor moveWithCells="1">
                  <from>
                    <xdr:col>3</xdr:col>
                    <xdr:colOff>295275</xdr:colOff>
                    <xdr:row>4</xdr:row>
                    <xdr:rowOff>9525</xdr:rowOff>
                  </from>
                  <to>
                    <xdr:col>3</xdr:col>
                    <xdr:colOff>885825</xdr:colOff>
                    <xdr:row>4</xdr:row>
                    <xdr:rowOff>238125</xdr:rowOff>
                  </to>
                </anchor>
              </controlPr>
            </control>
          </mc:Choice>
        </mc:AlternateContent>
        <mc:AlternateContent xmlns:mc="http://schemas.openxmlformats.org/markup-compatibility/2006">
          <mc:Choice Requires="x14">
            <control shapeId="4106" r:id="rId34" name="Option Button 10">
              <controlPr defaultSize="0" autoFill="0" autoLine="0" autoPict="0" altText="Møte (UiO)">
                <anchor moveWithCells="1">
                  <from>
                    <xdr:col>3</xdr:col>
                    <xdr:colOff>295275</xdr:colOff>
                    <xdr:row>5</xdr:row>
                    <xdr:rowOff>9525</xdr:rowOff>
                  </from>
                  <to>
                    <xdr:col>3</xdr:col>
                    <xdr:colOff>885825</xdr:colOff>
                    <xdr:row>5</xdr:row>
                    <xdr:rowOff>190500</xdr:rowOff>
                  </to>
                </anchor>
              </controlPr>
            </control>
          </mc:Choice>
        </mc:AlternateContent>
        <mc:AlternateContent xmlns:mc="http://schemas.openxmlformats.org/markup-compatibility/2006">
          <mc:Choice Requires="x14">
            <control shapeId="4107" r:id="rId35" name="Option Button 11">
              <controlPr defaultSize="0" autoFill="0" autoLine="0" autoPict="0" altText="Møte (UiO)">
                <anchor moveWithCells="1">
                  <from>
                    <xdr:col>3</xdr:col>
                    <xdr:colOff>295275</xdr:colOff>
                    <xdr:row>6</xdr:row>
                    <xdr:rowOff>9525</xdr:rowOff>
                  </from>
                  <to>
                    <xdr:col>3</xdr:col>
                    <xdr:colOff>885825</xdr:colOff>
                    <xdr:row>6</xdr:row>
                    <xdr:rowOff>190500</xdr:rowOff>
                  </to>
                </anchor>
              </controlPr>
            </control>
          </mc:Choice>
        </mc:AlternateContent>
        <mc:AlternateContent xmlns:mc="http://schemas.openxmlformats.org/markup-compatibility/2006">
          <mc:Choice Requires="x14">
            <control shapeId="4108" r:id="rId36" name="Option Button 12">
              <controlPr defaultSize="0" autoFill="0" autoLine="0" autoPict="0">
                <anchor moveWithCells="1">
                  <from>
                    <xdr:col>3</xdr:col>
                    <xdr:colOff>295275</xdr:colOff>
                    <xdr:row>7</xdr:row>
                    <xdr:rowOff>28575</xdr:rowOff>
                  </from>
                  <to>
                    <xdr:col>3</xdr:col>
                    <xdr:colOff>523875</xdr:colOff>
                    <xdr:row>7</xdr:row>
                    <xdr:rowOff>238125</xdr:rowOff>
                  </to>
                </anchor>
              </controlPr>
            </control>
          </mc:Choice>
        </mc:AlternateContent>
        <mc:AlternateContent xmlns:mc="http://schemas.openxmlformats.org/markup-compatibility/2006">
          <mc:Choice Requires="x14">
            <control shapeId="4109" r:id="rId37" name="Check Box 13">
              <controlPr defaultSize="0" autoFill="0" autoLine="0" autoPict="0">
                <anchor moveWithCells="1">
                  <from>
                    <xdr:col>1</xdr:col>
                    <xdr:colOff>371475</xdr:colOff>
                    <xdr:row>28</xdr:row>
                    <xdr:rowOff>171450</xdr:rowOff>
                  </from>
                  <to>
                    <xdr:col>2</xdr:col>
                    <xdr:colOff>85725</xdr:colOff>
                    <xdr:row>30</xdr:row>
                    <xdr:rowOff>9525</xdr:rowOff>
                  </to>
                </anchor>
              </controlPr>
            </control>
          </mc:Choice>
        </mc:AlternateContent>
        <mc:AlternateContent xmlns:mc="http://schemas.openxmlformats.org/markup-compatibility/2006">
          <mc:Choice Requires="x14">
            <control shapeId="4110" r:id="rId38" name="Check Box 14">
              <controlPr defaultSize="0" autoFill="0" autoLine="0" autoPict="0">
                <anchor moveWithCells="1">
                  <from>
                    <xdr:col>1</xdr:col>
                    <xdr:colOff>371475</xdr:colOff>
                    <xdr:row>50</xdr:row>
                    <xdr:rowOff>161925</xdr:rowOff>
                  </from>
                  <to>
                    <xdr:col>2</xdr:col>
                    <xdr:colOff>28575</xdr:colOff>
                    <xdr:row>52</xdr:row>
                    <xdr:rowOff>9525</xdr:rowOff>
                  </to>
                </anchor>
              </controlPr>
            </control>
          </mc:Choice>
        </mc:AlternateContent>
        <mc:AlternateContent xmlns:mc="http://schemas.openxmlformats.org/markup-compatibility/2006">
          <mc:Choice Requires="x14">
            <control shapeId="4117" r:id="rId39" name="Option Button 21">
              <controlPr defaultSize="0" autoFill="0" autoLine="0" autoPict="0" altText="Møte (UiO)">
                <anchor moveWithCells="1">
                  <from>
                    <xdr:col>1</xdr:col>
                    <xdr:colOff>390525</xdr:colOff>
                    <xdr:row>16</xdr:row>
                    <xdr:rowOff>9525</xdr:rowOff>
                  </from>
                  <to>
                    <xdr:col>2</xdr:col>
                    <xdr:colOff>28575</xdr:colOff>
                    <xdr:row>16</xdr:row>
                    <xdr:rowOff>228600</xdr:rowOff>
                  </to>
                </anchor>
              </controlPr>
            </control>
          </mc:Choice>
        </mc:AlternateContent>
        <mc:AlternateContent xmlns:mc="http://schemas.openxmlformats.org/markup-compatibility/2006">
          <mc:Choice Requires="x14">
            <control shapeId="4118" r:id="rId40" name="Option Button 22">
              <controlPr defaultSize="0" autoFill="0" autoLine="0" autoPict="0" altText="Møte (eksterne)">
                <anchor moveWithCells="1">
                  <from>
                    <xdr:col>1</xdr:col>
                    <xdr:colOff>390525</xdr:colOff>
                    <xdr:row>17</xdr:row>
                    <xdr:rowOff>19050</xdr:rowOff>
                  </from>
                  <to>
                    <xdr:col>2</xdr:col>
                    <xdr:colOff>28575</xdr:colOff>
                    <xdr:row>17</xdr:row>
                    <xdr:rowOff>219075</xdr:rowOff>
                  </to>
                </anchor>
              </controlPr>
            </control>
          </mc:Choice>
        </mc:AlternateContent>
        <mc:AlternateContent xmlns:mc="http://schemas.openxmlformats.org/markup-compatibility/2006">
          <mc:Choice Requires="x14">
            <control shapeId="4119" r:id="rId41" name="Option Button 23">
              <controlPr defaultSize="0" autoFill="0" autoLine="0" autoPict="0">
                <anchor moveWithCells="1">
                  <from>
                    <xdr:col>1</xdr:col>
                    <xdr:colOff>390525</xdr:colOff>
                    <xdr:row>18</xdr:row>
                    <xdr:rowOff>47625</xdr:rowOff>
                  </from>
                  <to>
                    <xdr:col>2</xdr:col>
                    <xdr:colOff>19050</xdr:colOff>
                    <xdr:row>18</xdr:row>
                    <xdr:rowOff>209550</xdr:rowOff>
                  </to>
                </anchor>
              </controlPr>
            </control>
          </mc:Choice>
        </mc:AlternateContent>
        <mc:AlternateContent xmlns:mc="http://schemas.openxmlformats.org/markup-compatibility/2006">
          <mc:Choice Requires="x14">
            <control shapeId="4120" r:id="rId42" name="Option Button 24">
              <controlPr defaultSize="0" autoFill="0" autoLine="0" autoPict="0">
                <anchor moveWithCells="1">
                  <from>
                    <xdr:col>1</xdr:col>
                    <xdr:colOff>390525</xdr:colOff>
                    <xdr:row>19</xdr:row>
                    <xdr:rowOff>38100</xdr:rowOff>
                  </from>
                  <to>
                    <xdr:col>1</xdr:col>
                    <xdr:colOff>619125</xdr:colOff>
                    <xdr:row>19</xdr:row>
                    <xdr:rowOff>228600</xdr:rowOff>
                  </to>
                </anchor>
              </controlPr>
            </control>
          </mc:Choice>
        </mc:AlternateContent>
        <mc:AlternateContent xmlns:mc="http://schemas.openxmlformats.org/markup-compatibility/2006">
          <mc:Choice Requires="x14">
            <control shapeId="4121" r:id="rId43" name="Option Button 25">
              <controlPr defaultSize="0" autoFill="0" autoLine="0" autoPict="0" altText="Møte (UiO)">
                <anchor moveWithCells="1">
                  <from>
                    <xdr:col>2</xdr:col>
                    <xdr:colOff>371475</xdr:colOff>
                    <xdr:row>16</xdr:row>
                    <xdr:rowOff>9525</xdr:rowOff>
                  </from>
                  <to>
                    <xdr:col>3</xdr:col>
                    <xdr:colOff>38100</xdr:colOff>
                    <xdr:row>16</xdr:row>
                    <xdr:rowOff>238125</xdr:rowOff>
                  </to>
                </anchor>
              </controlPr>
            </control>
          </mc:Choice>
        </mc:AlternateContent>
        <mc:AlternateContent xmlns:mc="http://schemas.openxmlformats.org/markup-compatibility/2006">
          <mc:Choice Requires="x14">
            <control shapeId="4122" r:id="rId44" name="Option Button 26">
              <controlPr defaultSize="0" autoFill="0" autoLine="0" autoPict="0" altText="Møte (UiO)">
                <anchor moveWithCells="1">
                  <from>
                    <xdr:col>2</xdr:col>
                    <xdr:colOff>381000</xdr:colOff>
                    <xdr:row>17</xdr:row>
                    <xdr:rowOff>28575</xdr:rowOff>
                  </from>
                  <to>
                    <xdr:col>3</xdr:col>
                    <xdr:colOff>57150</xdr:colOff>
                    <xdr:row>17</xdr:row>
                    <xdr:rowOff>209550</xdr:rowOff>
                  </to>
                </anchor>
              </controlPr>
            </control>
          </mc:Choice>
        </mc:AlternateContent>
        <mc:AlternateContent xmlns:mc="http://schemas.openxmlformats.org/markup-compatibility/2006">
          <mc:Choice Requires="x14">
            <control shapeId="4123" r:id="rId45" name="Option Button 27">
              <controlPr defaultSize="0" autoFill="0" autoLine="0" autoPict="0" altText="Møte (UiO)">
                <anchor moveWithCells="1">
                  <from>
                    <xdr:col>2</xdr:col>
                    <xdr:colOff>381000</xdr:colOff>
                    <xdr:row>18</xdr:row>
                    <xdr:rowOff>28575</xdr:rowOff>
                  </from>
                  <to>
                    <xdr:col>3</xdr:col>
                    <xdr:colOff>57150</xdr:colOff>
                    <xdr:row>18</xdr:row>
                    <xdr:rowOff>200025</xdr:rowOff>
                  </to>
                </anchor>
              </controlPr>
            </control>
          </mc:Choice>
        </mc:AlternateContent>
        <mc:AlternateContent xmlns:mc="http://schemas.openxmlformats.org/markup-compatibility/2006">
          <mc:Choice Requires="x14">
            <control shapeId="4124" r:id="rId46" name="Option Button 28">
              <controlPr defaultSize="0" autoFill="0" autoLine="0" autoPict="0">
                <anchor moveWithCells="1">
                  <from>
                    <xdr:col>2</xdr:col>
                    <xdr:colOff>361950</xdr:colOff>
                    <xdr:row>19</xdr:row>
                    <xdr:rowOff>19050</xdr:rowOff>
                  </from>
                  <to>
                    <xdr:col>2</xdr:col>
                    <xdr:colOff>590550</xdr:colOff>
                    <xdr:row>19</xdr:row>
                    <xdr:rowOff>209550</xdr:rowOff>
                  </to>
                </anchor>
              </controlPr>
            </control>
          </mc:Choice>
        </mc:AlternateContent>
        <mc:AlternateContent xmlns:mc="http://schemas.openxmlformats.org/markup-compatibility/2006">
          <mc:Choice Requires="x14">
            <control shapeId="4125" r:id="rId47" name="Option Button 29">
              <controlPr defaultSize="0" autoFill="0" autoLine="0" autoPict="0" altText="Møte (UiO)">
                <anchor moveWithCells="1">
                  <from>
                    <xdr:col>3</xdr:col>
                    <xdr:colOff>295275</xdr:colOff>
                    <xdr:row>16</xdr:row>
                    <xdr:rowOff>9525</xdr:rowOff>
                  </from>
                  <to>
                    <xdr:col>3</xdr:col>
                    <xdr:colOff>885825</xdr:colOff>
                    <xdr:row>16</xdr:row>
                    <xdr:rowOff>238125</xdr:rowOff>
                  </to>
                </anchor>
              </controlPr>
            </control>
          </mc:Choice>
        </mc:AlternateContent>
        <mc:AlternateContent xmlns:mc="http://schemas.openxmlformats.org/markup-compatibility/2006">
          <mc:Choice Requires="x14">
            <control shapeId="4126" r:id="rId48" name="Option Button 30">
              <controlPr defaultSize="0" autoFill="0" autoLine="0" autoPict="0" altText="Møte (UiO)">
                <anchor moveWithCells="1">
                  <from>
                    <xdr:col>3</xdr:col>
                    <xdr:colOff>295275</xdr:colOff>
                    <xdr:row>17</xdr:row>
                    <xdr:rowOff>9525</xdr:rowOff>
                  </from>
                  <to>
                    <xdr:col>3</xdr:col>
                    <xdr:colOff>885825</xdr:colOff>
                    <xdr:row>17</xdr:row>
                    <xdr:rowOff>190500</xdr:rowOff>
                  </to>
                </anchor>
              </controlPr>
            </control>
          </mc:Choice>
        </mc:AlternateContent>
        <mc:AlternateContent xmlns:mc="http://schemas.openxmlformats.org/markup-compatibility/2006">
          <mc:Choice Requires="x14">
            <control shapeId="4127" r:id="rId49" name="Option Button 31">
              <controlPr defaultSize="0" autoFill="0" autoLine="0" autoPict="0" altText="Møte (UiO)">
                <anchor moveWithCells="1">
                  <from>
                    <xdr:col>3</xdr:col>
                    <xdr:colOff>295275</xdr:colOff>
                    <xdr:row>18</xdr:row>
                    <xdr:rowOff>9525</xdr:rowOff>
                  </from>
                  <to>
                    <xdr:col>3</xdr:col>
                    <xdr:colOff>885825</xdr:colOff>
                    <xdr:row>18</xdr:row>
                    <xdr:rowOff>190500</xdr:rowOff>
                  </to>
                </anchor>
              </controlPr>
            </control>
          </mc:Choice>
        </mc:AlternateContent>
        <mc:AlternateContent xmlns:mc="http://schemas.openxmlformats.org/markup-compatibility/2006">
          <mc:Choice Requires="x14">
            <control shapeId="4128" r:id="rId50" name="Option Button 32">
              <controlPr defaultSize="0" autoFill="0" autoLine="0" autoPict="0">
                <anchor moveWithCells="1">
                  <from>
                    <xdr:col>3</xdr:col>
                    <xdr:colOff>295275</xdr:colOff>
                    <xdr:row>19</xdr:row>
                    <xdr:rowOff>28575</xdr:rowOff>
                  </from>
                  <to>
                    <xdr:col>3</xdr:col>
                    <xdr:colOff>485775</xdr:colOff>
                    <xdr:row>19</xdr:row>
                    <xdr:rowOff>190500</xdr:rowOff>
                  </to>
                </anchor>
              </controlPr>
            </control>
          </mc:Choice>
        </mc:AlternateContent>
        <mc:AlternateContent xmlns:mc="http://schemas.openxmlformats.org/markup-compatibility/2006">
          <mc:Choice Requires="x14">
            <control shapeId="4131" r:id="rId51" name="Option Button 35">
              <controlPr defaultSize="0" autoFill="0" autoLine="0" autoPict="0">
                <anchor moveWithCells="1">
                  <from>
                    <xdr:col>0</xdr:col>
                    <xdr:colOff>2762250</xdr:colOff>
                    <xdr:row>13</xdr:row>
                    <xdr:rowOff>95250</xdr:rowOff>
                  </from>
                  <to>
                    <xdr:col>0</xdr:col>
                    <xdr:colOff>2962275</xdr:colOff>
                    <xdr:row>13</xdr:row>
                    <xdr:rowOff>285750</xdr:rowOff>
                  </to>
                </anchor>
              </controlPr>
            </control>
          </mc:Choice>
        </mc:AlternateContent>
        <mc:AlternateContent xmlns:mc="http://schemas.openxmlformats.org/markup-compatibility/2006">
          <mc:Choice Requires="x14">
            <control shapeId="4130" r:id="rId52" name="Group Box 34">
              <controlPr defaultSize="0" autoFill="0" autoPict="0">
                <anchor moveWithCells="1">
                  <from>
                    <xdr:col>0</xdr:col>
                    <xdr:colOff>0</xdr:colOff>
                    <xdr:row>1</xdr:row>
                    <xdr:rowOff>0</xdr:rowOff>
                  </from>
                  <to>
                    <xdr:col>3</xdr:col>
                    <xdr:colOff>933450</xdr:colOff>
                    <xdr:row>11</xdr:row>
                    <xdr:rowOff>152400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workbookViewId="0">
      <selection activeCell="M6" sqref="M6"/>
    </sheetView>
  </sheetViews>
  <sheetFormatPr defaultColWidth="9.140625" defaultRowHeight="15" x14ac:dyDescent="0.25"/>
  <cols>
    <col min="1" max="1" width="59.5703125" style="1" customWidth="1"/>
  </cols>
  <sheetData>
    <row r="1" spans="1:1" ht="18.75" x14ac:dyDescent="0.3">
      <c r="A1" s="129" t="s">
        <v>125</v>
      </c>
    </row>
    <row r="2" spans="1:1" ht="33" customHeight="1" x14ac:dyDescent="0.25">
      <c r="A2" s="128" t="s">
        <v>128</v>
      </c>
    </row>
    <row r="3" spans="1:1" ht="45" x14ac:dyDescent="0.25">
      <c r="A3" s="128" t="s">
        <v>126</v>
      </c>
    </row>
    <row r="4" spans="1:1" x14ac:dyDescent="0.25">
      <c r="A4" s="128"/>
    </row>
    <row r="5" spans="1:1" ht="18.75" x14ac:dyDescent="0.3">
      <c r="A5" s="59" t="s">
        <v>55</v>
      </c>
    </row>
    <row r="6" spans="1:1" ht="53.45" customHeight="1" x14ac:dyDescent="0.25">
      <c r="A6" s="128" t="s">
        <v>133</v>
      </c>
    </row>
    <row r="8" spans="1:1" ht="18.75" x14ac:dyDescent="0.3">
      <c r="A8" s="59" t="s">
        <v>57</v>
      </c>
    </row>
    <row r="9" spans="1:1" ht="45" x14ac:dyDescent="0.25">
      <c r="A9" s="128" t="s">
        <v>134</v>
      </c>
    </row>
    <row r="11" spans="1:1" ht="18.75" x14ac:dyDescent="0.3">
      <c r="A11" s="59" t="s">
        <v>124</v>
      </c>
    </row>
    <row r="12" spans="1:1" s="131" customFormat="1" ht="29.45" customHeight="1" x14ac:dyDescent="0.25">
      <c r="A12" s="130" t="s">
        <v>47</v>
      </c>
    </row>
    <row r="14" spans="1:1" ht="18.75" x14ac:dyDescent="0.3">
      <c r="A14" s="11"/>
    </row>
  </sheetData>
  <conditionalFormatting sqref="A11">
    <cfRule type="expression" dxfId="1" priority="1">
      <formula>#REF!=FALSE</formula>
    </cfRule>
  </conditionalFormatting>
  <hyperlinks>
    <hyperlink ref="A12" r:id="rId1" display="https://www.uio.no/for-ansatte/arbeidsstotte/profil/profileringsartikler/"/>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selection activeCell="E9" sqref="E9"/>
    </sheetView>
  </sheetViews>
  <sheetFormatPr defaultColWidth="9.140625" defaultRowHeight="15" x14ac:dyDescent="0.25"/>
  <cols>
    <col min="1" max="1" width="60.28515625" style="1" bestFit="1" customWidth="1"/>
  </cols>
  <sheetData>
    <row r="1" spans="1:3" ht="22.15" customHeight="1" x14ac:dyDescent="0.3">
      <c r="A1" s="129" t="s">
        <v>127</v>
      </c>
    </row>
    <row r="2" spans="1:3" ht="51" customHeight="1" x14ac:dyDescent="0.25">
      <c r="A2" s="132" t="s">
        <v>129</v>
      </c>
    </row>
    <row r="3" spans="1:3" ht="60" x14ac:dyDescent="0.25">
      <c r="A3" s="132" t="s">
        <v>130</v>
      </c>
    </row>
    <row r="5" spans="1:3" ht="18.75" x14ac:dyDescent="0.3">
      <c r="A5" s="59" t="s">
        <v>62</v>
      </c>
    </row>
    <row r="6" spans="1:3" ht="45" x14ac:dyDescent="0.25">
      <c r="A6" s="128" t="s">
        <v>131</v>
      </c>
    </row>
    <row r="7" spans="1:3" x14ac:dyDescent="0.25">
      <c r="C7" s="1"/>
    </row>
    <row r="8" spans="1:3" ht="18.75" x14ac:dyDescent="0.3">
      <c r="A8" s="59" t="s">
        <v>66</v>
      </c>
    </row>
    <row r="9" spans="1:3" ht="60" x14ac:dyDescent="0.25">
      <c r="A9" s="128" t="s">
        <v>132</v>
      </c>
    </row>
    <row r="11" spans="1:3" ht="18.75" x14ac:dyDescent="0.3">
      <c r="A11" s="59" t="s">
        <v>71</v>
      </c>
    </row>
    <row r="13" spans="1:3" x14ac:dyDescent="0.25">
      <c r="A13" s="127" t="s">
        <v>80</v>
      </c>
    </row>
    <row r="15" spans="1:3" ht="18.75" x14ac:dyDescent="0.3">
      <c r="A15" s="11"/>
    </row>
  </sheetData>
  <conditionalFormatting sqref="A11">
    <cfRule type="expression" dxfId="0" priority="1">
      <formula>#REF!=FALSE</formula>
    </cfRule>
  </conditionalFormatting>
  <hyperlinks>
    <hyperlink ref="A13" r:id="rId1" display="https://www.uio.no/for-ansatte/arbeidsstotte/profil/profileringsartikler/"/>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E31"/>
  <sheetViews>
    <sheetView topLeftCell="A7" workbookViewId="0">
      <selection activeCell="C25" sqref="C25"/>
    </sheetView>
  </sheetViews>
  <sheetFormatPr defaultColWidth="9.140625" defaultRowHeight="15" x14ac:dyDescent="0.25"/>
  <cols>
    <col min="1" max="1" width="62.5703125" customWidth="1"/>
    <col min="2" max="2" width="40.42578125" customWidth="1"/>
    <col min="3" max="3" width="11.42578125" style="12" customWidth="1"/>
    <col min="4" max="4" width="22.140625" customWidth="1"/>
    <col min="5" max="5" width="9.5703125" bestFit="1" customWidth="1"/>
  </cols>
  <sheetData>
    <row r="1" spans="1:5" ht="21" x14ac:dyDescent="0.35">
      <c r="A1" s="4" t="s">
        <v>13</v>
      </c>
      <c r="B1" s="4"/>
    </row>
    <row r="3" spans="1:5" ht="18.75" x14ac:dyDescent="0.3">
      <c r="A3" s="3" t="s">
        <v>18</v>
      </c>
      <c r="B3" s="3"/>
    </row>
    <row r="4" spans="1:5" ht="15.75" x14ac:dyDescent="0.25">
      <c r="A4" s="2" t="s">
        <v>14</v>
      </c>
      <c r="B4" s="2"/>
      <c r="C4" s="13">
        <v>2000</v>
      </c>
    </row>
    <row r="5" spans="1:5" ht="15.75" x14ac:dyDescent="0.25">
      <c r="A5" s="2" t="s">
        <v>15</v>
      </c>
      <c r="B5" s="2"/>
      <c r="C5" s="14">
        <v>3500</v>
      </c>
    </row>
    <row r="6" spans="1:5" ht="15.75" x14ac:dyDescent="0.25">
      <c r="A6" s="2" t="s">
        <v>16</v>
      </c>
      <c r="B6" s="2"/>
      <c r="C6" s="14">
        <v>5000</v>
      </c>
    </row>
    <row r="7" spans="1:5" ht="15.75" x14ac:dyDescent="0.25">
      <c r="A7" s="2" t="s">
        <v>17</v>
      </c>
      <c r="B7" s="2"/>
      <c r="C7" s="14">
        <v>25000</v>
      </c>
    </row>
    <row r="9" spans="1:5" ht="18.75" x14ac:dyDescent="0.3">
      <c r="A9" s="3" t="s">
        <v>19</v>
      </c>
      <c r="B9" s="3"/>
    </row>
    <row r="10" spans="1:5" ht="15.75" x14ac:dyDescent="0.25">
      <c r="A10" s="2" t="s">
        <v>20</v>
      </c>
      <c r="B10" s="2"/>
      <c r="C10" s="14">
        <v>1400</v>
      </c>
    </row>
    <row r="12" spans="1:5" ht="19.5" thickBot="1" x14ac:dyDescent="0.35">
      <c r="A12" s="3" t="s">
        <v>21</v>
      </c>
      <c r="B12" s="3"/>
    </row>
    <row r="13" spans="1:5" ht="15.75" x14ac:dyDescent="0.25">
      <c r="A13" s="173" t="s">
        <v>22</v>
      </c>
      <c r="B13" s="7"/>
      <c r="C13" s="175"/>
      <c r="D13" s="5"/>
      <c r="E13" s="177"/>
    </row>
    <row r="14" spans="1:5" ht="16.5" thickBot="1" x14ac:dyDescent="0.3">
      <c r="A14" s="174"/>
      <c r="B14" s="9"/>
      <c r="C14" s="176"/>
      <c r="D14" s="6"/>
      <c r="E14" s="178"/>
    </row>
    <row r="15" spans="1:5" ht="16.5" thickTop="1" x14ac:dyDescent="0.25">
      <c r="A15" s="8" t="s">
        <v>25</v>
      </c>
      <c r="B15" s="8" t="s">
        <v>23</v>
      </c>
      <c r="C15" s="15">
        <v>0</v>
      </c>
      <c r="D15" t="s">
        <v>119</v>
      </c>
    </row>
    <row r="16" spans="1:5" ht="15.75" x14ac:dyDescent="0.25">
      <c r="A16" s="8" t="s">
        <v>30</v>
      </c>
      <c r="B16" s="8" t="s">
        <v>23</v>
      </c>
      <c r="C16" s="15">
        <v>208</v>
      </c>
    </row>
    <row r="17" spans="1:3" ht="15.75" x14ac:dyDescent="0.25">
      <c r="A17" s="8" t="s">
        <v>26</v>
      </c>
      <c r="B17" s="8" t="s">
        <v>23</v>
      </c>
      <c r="C17" s="15">
        <v>471</v>
      </c>
    </row>
    <row r="18" spans="1:3" ht="15.75" x14ac:dyDescent="0.25">
      <c r="A18" s="8" t="s">
        <v>28</v>
      </c>
      <c r="B18" s="8" t="s">
        <v>23</v>
      </c>
      <c r="C18" s="15">
        <v>688</v>
      </c>
    </row>
    <row r="19" spans="1:3" ht="15.75" x14ac:dyDescent="0.25">
      <c r="A19" s="8" t="s">
        <v>25</v>
      </c>
      <c r="B19" s="8" t="s">
        <v>27</v>
      </c>
      <c r="C19" s="15">
        <v>208</v>
      </c>
    </row>
    <row r="20" spans="1:3" ht="15.75" x14ac:dyDescent="0.25">
      <c r="A20" s="8" t="s">
        <v>30</v>
      </c>
      <c r="B20" s="8" t="s">
        <v>27</v>
      </c>
      <c r="C20" s="15">
        <v>208</v>
      </c>
    </row>
    <row r="21" spans="1:3" ht="15.75" x14ac:dyDescent="0.25">
      <c r="A21" s="8" t="s">
        <v>26</v>
      </c>
      <c r="B21" s="8" t="s">
        <v>27</v>
      </c>
      <c r="C21" s="15">
        <v>471</v>
      </c>
    </row>
    <row r="22" spans="1:3" ht="15.75" x14ac:dyDescent="0.25">
      <c r="A22" s="8" t="s">
        <v>28</v>
      </c>
      <c r="B22" s="8" t="s">
        <v>27</v>
      </c>
      <c r="C22" s="15">
        <v>688</v>
      </c>
    </row>
    <row r="23" spans="1:3" ht="15.75" x14ac:dyDescent="0.25">
      <c r="A23" s="8" t="s">
        <v>25</v>
      </c>
      <c r="B23" s="8" t="s">
        <v>24</v>
      </c>
      <c r="C23" s="15">
        <v>312</v>
      </c>
    </row>
    <row r="24" spans="1:3" ht="15.75" x14ac:dyDescent="0.25">
      <c r="A24" s="8" t="s">
        <v>30</v>
      </c>
      <c r="B24" s="8" t="s">
        <v>24</v>
      </c>
      <c r="C24" s="15">
        <v>312</v>
      </c>
    </row>
    <row r="25" spans="1:3" ht="15.75" x14ac:dyDescent="0.25">
      <c r="A25" s="8" t="s">
        <v>26</v>
      </c>
      <c r="B25" s="8" t="s">
        <v>24</v>
      </c>
      <c r="C25" s="15">
        <v>707</v>
      </c>
    </row>
    <row r="26" spans="1:3" ht="15.75" x14ac:dyDescent="0.25">
      <c r="A26" s="8" t="s">
        <v>29</v>
      </c>
      <c r="B26" s="8" t="s">
        <v>24</v>
      </c>
      <c r="C26" s="15">
        <v>1032</v>
      </c>
    </row>
    <row r="27" spans="1:3" ht="15.75" x14ac:dyDescent="0.25">
      <c r="A27" s="8" t="s">
        <v>98</v>
      </c>
      <c r="C27" s="12">
        <v>0</v>
      </c>
    </row>
    <row r="29" spans="1:3" ht="18.75" x14ac:dyDescent="0.25">
      <c r="A29" s="10" t="s">
        <v>137</v>
      </c>
    </row>
    <row r="30" spans="1:3" x14ac:dyDescent="0.25">
      <c r="A30" s="179" t="s">
        <v>48</v>
      </c>
      <c r="C30" s="12">
        <v>100</v>
      </c>
    </row>
    <row r="31" spans="1:3" x14ac:dyDescent="0.25">
      <c r="A31" s="180"/>
    </row>
  </sheetData>
  <mergeCells count="4">
    <mergeCell ref="A13:A14"/>
    <mergeCell ref="C13:C14"/>
    <mergeCell ref="E13:E14"/>
    <mergeCell ref="A30:A3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Arrangementkalkulator</vt:lpstr>
      <vt:lpstr>Event Calculator</vt:lpstr>
      <vt:lpstr>Om</vt:lpstr>
      <vt:lpstr>About</vt:lpstr>
      <vt:lpstr>Satser</vt:lpstr>
    </vt:vector>
  </TitlesOfParts>
  <Company>Universitetet i Oslo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Kjetil Frantzen</dc:creator>
  <cp:lastModifiedBy>Elisabeth Wenger Hagene</cp:lastModifiedBy>
  <cp:lastPrinted>2019-02-05T09:48:42Z</cp:lastPrinted>
  <dcterms:created xsi:type="dcterms:W3CDTF">2018-11-26T09:43:04Z</dcterms:created>
  <dcterms:modified xsi:type="dcterms:W3CDTF">2023-02-09T09:01:03Z</dcterms:modified>
</cp:coreProperties>
</file>