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Petter ruden\tiltak kjøpsanmodning\"/>
    </mc:Choice>
  </mc:AlternateContent>
  <bookViews>
    <workbookView xWindow="0" yWindow="0" windowWidth="26055" windowHeight="11460"/>
  </bookViews>
  <sheets>
    <sheet name="Bestillingsskjema" sheetId="11" r:id="rId1"/>
    <sheet name="Delprosjekter MN" sheetId="9" r:id="rId2"/>
  </sheets>
  <definedNames>
    <definedName name="_xlnm._FilterDatabase" localSheetId="1" hidden="1">'Delprosjekter MN'!#REF!</definedName>
    <definedName name="_xlnm.Print_Area" localSheetId="0">Bestillingsskjema!$B$1:$K$47</definedName>
    <definedName name="_xlnm.Print_Area" localSheetId="1">'Delprosjekter MN'!$A$1:$O$43</definedName>
  </definedNames>
  <calcPr calcId="162913"/>
</workbook>
</file>

<file path=xl/calcChain.xml><?xml version="1.0" encoding="utf-8"?>
<calcChain xmlns="http://schemas.openxmlformats.org/spreadsheetml/2006/main">
  <c r="D11" i="11" l="1"/>
  <c r="D10" i="11"/>
  <c r="E9" i="11"/>
  <c r="E52" i="9"/>
  <c r="E24" i="9"/>
  <c r="E14" i="9"/>
  <c r="D21" i="11" l="1"/>
  <c r="J27" i="11" l="1"/>
  <c r="K27" i="11" s="1"/>
  <c r="L28" i="11"/>
  <c r="L29" i="11" s="1"/>
  <c r="J29" i="11" s="1"/>
  <c r="K29" i="11" s="1"/>
  <c r="J28" i="11" l="1"/>
  <c r="K28" i="11" s="1"/>
  <c r="L30" i="11"/>
  <c r="J30" i="11" l="1"/>
  <c r="K30" i="11" s="1"/>
  <c r="L31" i="11"/>
  <c r="J31" i="11" l="1"/>
  <c r="K31" i="11" s="1"/>
  <c r="L32" i="11"/>
  <c r="J32" i="11" s="1"/>
  <c r="K32" i="11" s="1"/>
  <c r="K33" i="11" s="1"/>
</calcChain>
</file>

<file path=xl/comments1.xml><?xml version="1.0" encoding="utf-8"?>
<comments xmlns="http://schemas.openxmlformats.org/spreadsheetml/2006/main">
  <authors>
    <author>Petter Ruden</author>
    <author>"pruden"</author>
  </authors>
  <commentList>
    <comment ref="D5" authorId="0" shapeId="0">
      <text>
        <r>
          <rPr>
            <sz val="9"/>
            <color indexed="81"/>
            <rFont val="Tahoma"/>
            <family val="2"/>
          </rPr>
          <t>Skriv navnet på den som skal bestille varer/tjenester her</t>
        </r>
      </text>
    </comment>
    <comment ref="D6" authorId="0" shapeId="0">
      <text>
        <r>
          <rPr>
            <sz val="9"/>
            <color indexed="81"/>
            <rFont val="Tahoma"/>
            <family val="2"/>
          </rPr>
          <t>Skriv inn dato for når bestilling blir laget</t>
        </r>
      </text>
    </comment>
    <comment ref="D9" authorId="0" shapeId="0">
      <text>
        <r>
          <rPr>
            <sz val="9"/>
            <color indexed="81"/>
            <rFont val="Tahoma"/>
            <family val="2"/>
          </rPr>
          <t xml:space="preserve">Hvilket delprosjekt skal belastes. Oversikt over nye delprosjekter og gamle tiltak ligger som ark to i Excel malen
</t>
        </r>
      </text>
    </comment>
    <comment ref="D10" authorId="0" shapeId="0">
      <text>
        <r>
          <rPr>
            <sz val="9"/>
            <color indexed="81"/>
            <rFont val="Tahoma"/>
            <family val="2"/>
          </rPr>
          <t>Kommer opp automatisk etter at tiltak er lagt inn</t>
        </r>
      </text>
    </comment>
    <comment ref="D11" authorId="0" shapeId="0">
      <text>
        <r>
          <rPr>
            <sz val="9"/>
            <color indexed="81"/>
            <rFont val="Tahoma"/>
            <family val="2"/>
          </rPr>
          <t xml:space="preserve">har du lagt inn tiltakskode kommer tiltaksansvarlig opp automatisk
</t>
        </r>
      </text>
    </comment>
    <comment ref="D14" authorId="0" shapeId="0">
      <text>
        <r>
          <rPr>
            <sz val="9"/>
            <color indexed="81"/>
            <rFont val="Tahoma"/>
            <family val="2"/>
          </rPr>
          <t>Hvor skal varer/tjeneste leveres?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D17" authorId="0" shapeId="0">
      <text>
        <r>
          <rPr>
            <sz val="9"/>
            <color indexed="81"/>
            <rFont val="Tahoma"/>
            <family val="2"/>
          </rPr>
          <t>Hvis det er andre enn bestiller/bruker som skal ha vare/tjeneste skriv navnet inn</t>
        </r>
      </text>
    </comment>
    <comment ref="D23" authorId="0" shapeId="0">
      <text>
        <r>
          <rPr>
            <sz val="9"/>
            <color indexed="81"/>
            <rFont val="Tahoma"/>
            <family val="2"/>
          </rPr>
          <t>Skriv inn leveringsdato for når vare eller tjeneste skal leveres. For møtemat er det viktig å få med klokkeslett</t>
        </r>
      </text>
    </comment>
    <comment ref="D24" authorId="0" shapeId="0">
      <text>
        <r>
          <rPr>
            <sz val="9"/>
            <color indexed="81"/>
            <rFont val="Tahoma"/>
            <family val="2"/>
          </rPr>
          <t xml:space="preserve">Skriv inn leverandørnavn til den som skal levere tjeneste/vare. </t>
        </r>
      </text>
    </comment>
    <comment ref="B26" authorId="0" shapeId="0">
      <text>
        <r>
          <rPr>
            <sz val="9"/>
            <color indexed="81"/>
            <rFont val="Tahoma"/>
            <family val="2"/>
          </rPr>
          <t xml:space="preserve">Produkt/ tjenestebeskrivelse. NB husk eventuelle frakt og gebyrer hvis noen
</t>
        </r>
      </text>
    </comment>
    <comment ref="G26" authorId="1" shapeId="0">
      <text>
        <r>
          <rPr>
            <sz val="9"/>
            <color indexed="81"/>
            <rFont val="Tahoma"/>
            <family val="2"/>
          </rPr>
          <t>Hvis det er et varenummer må dette inn her</t>
        </r>
      </text>
    </comment>
    <comment ref="B44" authorId="0" shapeId="0">
      <text>
        <r>
          <rPr>
            <sz val="9"/>
            <color indexed="81"/>
            <rFont val="Tahoma"/>
            <family val="2"/>
          </rPr>
          <t>Dette kjelder kun hvis kjøpsanmodningen ikke skal gå igjennom innkjøpsløsningen men gå manualet.</t>
        </r>
      </text>
    </comment>
  </commentList>
</comments>
</file>

<file path=xl/sharedStrings.xml><?xml version="1.0" encoding="utf-8"?>
<sst xmlns="http://schemas.openxmlformats.org/spreadsheetml/2006/main" count="273" uniqueCount="131">
  <si>
    <t>MN-fakultetsadministrasjonen</t>
  </si>
  <si>
    <t>Bygning</t>
  </si>
  <si>
    <t>Gateadresse</t>
  </si>
  <si>
    <t>Postnr./sted</t>
  </si>
  <si>
    <t>0371 Oslo</t>
  </si>
  <si>
    <t>Antall</t>
  </si>
  <si>
    <t>Antatt totalbeløp inkl. mva. kr.</t>
  </si>
  <si>
    <t>Tiltaksansvarlig</t>
  </si>
  <si>
    <t xml:space="preserve"> </t>
  </si>
  <si>
    <t>Varene må leveres innen</t>
  </si>
  <si>
    <t xml:space="preserve">Enhetens navn </t>
  </si>
  <si>
    <r>
      <t xml:space="preserve">Produktbeskrivelse </t>
    </r>
    <r>
      <rPr>
        <b/>
        <sz val="10"/>
        <color rgb="FFFF0000"/>
        <rFont val="Arial"/>
        <family val="2"/>
      </rPr>
      <t>*</t>
    </r>
  </si>
  <si>
    <t>Enhets-pris uten mva</t>
  </si>
  <si>
    <t>Beløp tot ink mva</t>
  </si>
  <si>
    <t>KJØPSANMODNING</t>
  </si>
  <si>
    <t xml:space="preserve"> Kjøpsanmodningen er IKKE gyldig som bestilling.</t>
  </si>
  <si>
    <t xml:space="preserve">Gjelder KUN for internt bruk ved Universitetet i Oslo. </t>
  </si>
  <si>
    <t>Behov som spesifisert ovenfor ønskes anskaffet</t>
  </si>
  <si>
    <t>Bestilling av varen/tjenesten godkjennes og foretas i.h.h.t</t>
  </si>
  <si>
    <t>Dato</t>
  </si>
  <si>
    <t xml:space="preserve">Dato </t>
  </si>
  <si>
    <t>Budsjettdisponeringsmyndighet</t>
  </si>
  <si>
    <t>…………………………………..</t>
  </si>
  <si>
    <t>……………………………………………………………………………………………</t>
  </si>
  <si>
    <t>tilbake til bestillingsskjema</t>
  </si>
  <si>
    <t>MatNat adm</t>
  </si>
  <si>
    <t>MVA sats</t>
  </si>
  <si>
    <t>Fakturaadresse:</t>
  </si>
  <si>
    <t>Faktura merkes</t>
  </si>
  <si>
    <t>xxxxx</t>
  </si>
  <si>
    <t xml:space="preserve">…………………………………………………………………..…..                     </t>
  </si>
  <si>
    <t>(ja/nei)</t>
  </si>
  <si>
    <t>Er bestilling og bruk av midler fra tiltak godkjent av tiltaksansvarilig/nærmeste leder?</t>
  </si>
  <si>
    <t>Dato for bestilling</t>
  </si>
  <si>
    <t>xxxx</t>
  </si>
  <si>
    <t>Ingse</t>
  </si>
  <si>
    <t>Hanne</t>
  </si>
  <si>
    <t>xx/xx-xx</t>
  </si>
  <si>
    <t>Merknader:</t>
  </si>
  <si>
    <t>Leverandør</t>
  </si>
  <si>
    <t>Se oversikt over rammeavtaler</t>
  </si>
  <si>
    <t xml:space="preserve">Hvordan bestille til MN </t>
  </si>
  <si>
    <t>Noen nyttige linker:</t>
  </si>
  <si>
    <t>Meny SIO</t>
  </si>
  <si>
    <t>Meny Elvebredden</t>
  </si>
  <si>
    <t>Mottager av vare/tjeneste</t>
  </si>
  <si>
    <t>Vare-nummer</t>
  </si>
  <si>
    <t>Enhets-pris ink mva</t>
  </si>
  <si>
    <t>Ansvarlig</t>
  </si>
  <si>
    <t>Julie</t>
  </si>
  <si>
    <t>xx</t>
  </si>
  <si>
    <t>Regler ved bevertning og beløpsgrenser</t>
  </si>
  <si>
    <t>Bestiller/varemottak:</t>
  </si>
  <si>
    <t>tlf./mobilnummer (mottaker)</t>
  </si>
  <si>
    <t xml:space="preserve">Leveringsadresse: </t>
  </si>
  <si>
    <t>Et./Rom</t>
  </si>
  <si>
    <t>Fysikkbygningen, 2 et. øst</t>
  </si>
  <si>
    <t>Sem Sælands vei 24</t>
  </si>
  <si>
    <t>Koststed:</t>
  </si>
  <si>
    <t>Delprosjekt:</t>
  </si>
  <si>
    <t>Jo</t>
  </si>
  <si>
    <t>Kine</t>
  </si>
  <si>
    <r>
      <rPr>
        <sz val="9"/>
        <rFont val="Times New Roman"/>
        <family val="1"/>
      </rPr>
      <t>Navn</t>
    </r>
  </si>
  <si>
    <r>
      <rPr>
        <sz val="9"/>
        <rFont val="Times New Roman"/>
        <family val="1"/>
      </rPr>
      <t>Koststed</t>
    </r>
  </si>
  <si>
    <r>
      <rPr>
        <sz val="9"/>
        <rFont val="Times New Roman"/>
        <family val="1"/>
      </rPr>
      <t>Delprosjekt</t>
    </r>
  </si>
  <si>
    <t>Prosjektansvarlig:</t>
  </si>
  <si>
    <t>xxxxxxxxx</t>
  </si>
  <si>
    <t>Se oversikt delprosjekter</t>
  </si>
  <si>
    <r>
      <t xml:space="preserve">Hvis bestilling </t>
    </r>
    <r>
      <rPr>
        <b/>
        <sz val="8"/>
        <color rgb="FFFF0000"/>
        <rFont val="Arial"/>
        <family val="2"/>
      </rPr>
      <t>ikke</t>
    </r>
    <r>
      <rPr>
        <b/>
        <sz val="8"/>
        <rFont val="Arial"/>
        <family val="2"/>
      </rPr>
      <t xml:space="preserve"> kan gå igjennom bestillingssystem må den signeres av BDM.</t>
    </r>
  </si>
  <si>
    <t>Støtte til enhet - satsingar</t>
  </si>
  <si>
    <t>MN strategi til enhet</t>
  </si>
  <si>
    <t>Future Technologies</t>
  </si>
  <si>
    <t xml:space="preserve">Bærekraft </t>
  </si>
  <si>
    <t xml:space="preserve">Strategisk reserve </t>
  </si>
  <si>
    <t>Drift - Oslo Skagerak</t>
  </si>
  <si>
    <t>Omstillingsmidlar</t>
  </si>
  <si>
    <t>Livsvitenskap</t>
  </si>
  <si>
    <t>Veksthuset</t>
  </si>
  <si>
    <t>Nasjonal e-infra./Sigma2</t>
  </si>
  <si>
    <t>Honoursprogrammet</t>
  </si>
  <si>
    <t>Personalkostnader ledelse</t>
  </si>
  <si>
    <t>Internhusleie kompensasjon</t>
  </si>
  <si>
    <t>Kontorhold/kontorlandskap</t>
  </si>
  <si>
    <t xml:space="preserve">Dekanenes drift </t>
  </si>
  <si>
    <t xml:space="preserve">IT utstyr </t>
  </si>
  <si>
    <t>Reisemidler</t>
  </si>
  <si>
    <t>Opplæring/komp. og org.utv.</t>
  </si>
  <si>
    <t>Rekruttering</t>
  </si>
  <si>
    <t>Internhusleie</t>
  </si>
  <si>
    <t>Pandemisenter</t>
  </si>
  <si>
    <t>Likestilling</t>
  </si>
  <si>
    <t>Studiekvalitet</t>
  </si>
  <si>
    <t>Fellesemner MN KOM</t>
  </si>
  <si>
    <t>Fellesemner MN PED</t>
  </si>
  <si>
    <t>Støtte til utenlandsopphold</t>
  </si>
  <si>
    <t>Vit utstyr/SNBL</t>
  </si>
  <si>
    <t>Toppforskning</t>
  </si>
  <si>
    <t>Lektorprogrammet</t>
  </si>
  <si>
    <t>Programseminar</t>
  </si>
  <si>
    <t>Internt lån</t>
  </si>
  <si>
    <t>Areal/bygg</t>
  </si>
  <si>
    <t>Real karrieredag</t>
  </si>
  <si>
    <t>Forskerutd./karriereutv. postdok</t>
  </si>
  <si>
    <t>KURT</t>
  </si>
  <si>
    <t>Auditorier/AV</t>
  </si>
  <si>
    <t>Studentfor./tiltak + Bjørnegildet</t>
  </si>
  <si>
    <t>Kommunikasjon</t>
  </si>
  <si>
    <t>Titan</t>
  </si>
  <si>
    <t>Bedømmelse vit. stilling/opprykk</t>
  </si>
  <si>
    <t>HMS</t>
  </si>
  <si>
    <t>Investering, ombygging, verksted</t>
  </si>
  <si>
    <t>Vitenskapsombud/jur. komp./IT leder</t>
  </si>
  <si>
    <t>Kompensasjon forlengelser</t>
  </si>
  <si>
    <t>Komp.utvikling teknisk/adm. personale</t>
  </si>
  <si>
    <t>Realfagsdagen</t>
  </si>
  <si>
    <t>MN EVU</t>
  </si>
  <si>
    <t>(xxx begrunnelse for anskaffelse? F.eks.: seminar i Bergen 23/4 for studieveiledere)</t>
  </si>
  <si>
    <t>Fakultet og fakultetsadministrasjonen budsjett 2023</t>
  </si>
  <si>
    <t>Koststed</t>
  </si>
  <si>
    <t>Delprosjekt</t>
  </si>
  <si>
    <t>Beskrivelse</t>
  </si>
  <si>
    <t>Ans.</t>
  </si>
  <si>
    <t>Bud 2023</t>
  </si>
  <si>
    <t>Koststed 1500 1000 Strategi og satsingar</t>
  </si>
  <si>
    <t>Sum</t>
  </si>
  <si>
    <t>1500 1000 Strategi og satsinger</t>
  </si>
  <si>
    <t>Koststed 1500 1100 Adm drift</t>
  </si>
  <si>
    <t>1500 1100      Adm drift</t>
  </si>
  <si>
    <t>1500 1200 Fellestjenester</t>
  </si>
  <si>
    <t>Koststed 1500 1200 Fellestjenester</t>
  </si>
  <si>
    <r>
      <t xml:space="preserve">Universitetet i Oslo aksepterer ikke papirfaktura. Norske leverandører </t>
    </r>
    <r>
      <rPr>
        <u/>
        <sz val="10"/>
        <rFont val="Arial"/>
        <family val="2"/>
      </rPr>
      <t>må</t>
    </r>
    <r>
      <rPr>
        <sz val="10"/>
        <rFont val="Arial"/>
        <family val="2"/>
      </rPr>
      <t xml:space="preserve"> sende elektronisk faktura i i EHF-format 3.0 må sendes til organisasjonsnummer 971035854.
Utenlandske leverandører kan sende på e-post: invoices@admin.uio.no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</si>
</sst>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(* #,##0.00_);_(* \(#,##0.00\);_(* &quot;-&quot;??_);_(@_)"/>
    <numFmt numFmtId="167" formatCode="dd/mm/yyyy;@"/>
    <numFmt numFmtId="168" formatCode="&quot;kr&quot;\ #,##0.00"/>
    <numFmt numFmtId="169" formatCode="_ * #,##0_ ;_ * \-#,##0_ ;_ * &quot;-&quot;??_ ;_ @_ "/>
    <numFmt numFmtId="170" formatCode="###,###,###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26"/>
      <name val="Arial"/>
      <family val="2"/>
    </font>
    <font>
      <sz val="10"/>
      <color indexed="23"/>
      <name val="Arial"/>
      <family val="2"/>
    </font>
    <font>
      <b/>
      <sz val="24"/>
      <color indexed="23"/>
      <name val="Arial"/>
      <family val="2"/>
    </font>
    <font>
      <b/>
      <sz val="10"/>
      <color indexed="10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name val="Times"/>
      <family val="1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family val="2"/>
    </font>
    <font>
      <sz val="10"/>
      <color indexed="10"/>
      <name val="Arial"/>
      <family val="2"/>
    </font>
    <font>
      <b/>
      <sz val="7"/>
      <color indexed="10"/>
      <name val="Small Fonts"/>
      <family val="2"/>
    </font>
    <font>
      <sz val="7"/>
      <color indexed="10"/>
      <name val="Small Fonts"/>
      <family val="2"/>
    </font>
    <font>
      <sz val="7"/>
      <name val="Small Fonts"/>
      <family val="2"/>
    </font>
    <font>
      <i/>
      <sz val="7"/>
      <name val="Small Fonts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color rgb="FFFF0000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u/>
      <sz val="16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Arial"/>
      <family val="2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name val="Arial"/>
      <family val="2"/>
    </font>
    <font>
      <u/>
      <sz val="14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9"/>
      <name val="Times New Roman"/>
      <family val="1"/>
    </font>
    <font>
      <sz val="9"/>
      <color rgb="FF000000"/>
      <name val="Calibri"/>
      <family val="2"/>
    </font>
    <font>
      <sz val="9"/>
      <name val="Calibri"/>
      <family val="2"/>
    </font>
    <font>
      <b/>
      <sz val="8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Times New Roman"/>
      <family val="1"/>
    </font>
    <font>
      <u/>
      <sz val="1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70AC46"/>
      </patternFill>
    </fill>
    <fill>
      <patternFill patternType="solid">
        <fgColor rgb="FFED7C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 style="thin">
        <color theme="0" tint="-0.24994659260841701"/>
      </right>
      <top style="thick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theme="0" tint="-0.2499465926084170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</borders>
  <cellStyleXfs count="193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1" fillId="0" borderId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7" fontId="19" fillId="0" borderId="0" applyFont="0" applyFill="0" applyBorder="0" applyAlignment="0" applyProtection="0"/>
    <xf numFmtId="165" fontId="28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" fillId="0" borderId="0"/>
    <xf numFmtId="0" fontId="19" fillId="0" borderId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7" fillId="0" borderId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9" fillId="0" borderId="0"/>
    <xf numFmtId="0" fontId="27" fillId="0" borderId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7" fillId="0" borderId="0"/>
    <xf numFmtId="0" fontId="19" fillId="0" borderId="0"/>
    <xf numFmtId="9" fontId="28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165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9" fillId="0" borderId="0"/>
    <xf numFmtId="0" fontId="19" fillId="0" borderId="0"/>
    <xf numFmtId="0" fontId="29" fillId="0" borderId="0"/>
    <xf numFmtId="0" fontId="2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27" fillId="0" borderId="0"/>
    <xf numFmtId="0" fontId="29" fillId="0" borderId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9" fillId="0" borderId="0"/>
    <xf numFmtId="166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9" fillId="0" borderId="0"/>
    <xf numFmtId="0" fontId="27" fillId="0" borderId="0"/>
    <xf numFmtId="0" fontId="1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27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9" fillId="0" borderId="0"/>
    <xf numFmtId="165" fontId="19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</cellStyleXfs>
  <cellXfs count="278">
    <xf numFmtId="0" fontId="0" fillId="0" borderId="0" xfId="0"/>
    <xf numFmtId="0" fontId="0" fillId="0" borderId="0" xfId="0" applyFill="1" applyBorder="1"/>
    <xf numFmtId="0" fontId="19" fillId="33" borderId="0" xfId="43" applyFont="1" applyFill="1" applyBorder="1"/>
    <xf numFmtId="0" fontId="19" fillId="33" borderId="29" xfId="43" applyFont="1" applyFill="1" applyBorder="1"/>
    <xf numFmtId="0" fontId="30" fillId="33" borderId="0" xfId="43" applyFont="1" applyFill="1" applyBorder="1"/>
    <xf numFmtId="0" fontId="20" fillId="33" borderId="0" xfId="43" applyFont="1" applyFill="1" applyBorder="1"/>
    <xf numFmtId="4" fontId="19" fillId="33" borderId="0" xfId="43" applyNumberFormat="1" applyFont="1" applyFill="1" applyBorder="1"/>
    <xf numFmtId="4" fontId="19" fillId="33" borderId="31" xfId="43" applyNumberFormat="1" applyFont="1" applyFill="1" applyBorder="1"/>
    <xf numFmtId="4" fontId="19" fillId="0" borderId="22" xfId="43" applyNumberFormat="1" applyFont="1" applyBorder="1" applyAlignment="1">
      <alignment wrapText="1"/>
    </xf>
    <xf numFmtId="0" fontId="19" fillId="0" borderId="45" xfId="43" applyFont="1" applyBorder="1" applyAlignment="1">
      <alignment wrapText="1"/>
    </xf>
    <xf numFmtId="0" fontId="19" fillId="0" borderId="21" xfId="43" applyFont="1" applyBorder="1" applyAlignment="1">
      <alignment wrapText="1"/>
    </xf>
    <xf numFmtId="0" fontId="0" fillId="0" borderId="0" xfId="0"/>
    <xf numFmtId="0" fontId="0" fillId="0" borderId="0" xfId="0" applyFill="1"/>
    <xf numFmtId="0" fontId="0" fillId="33" borderId="0" xfId="0" applyFill="1"/>
    <xf numFmtId="0" fontId="21" fillId="33" borderId="0" xfId="43" applyFont="1" applyFill="1"/>
    <xf numFmtId="0" fontId="22" fillId="33" borderId="0" xfId="43" applyFont="1" applyFill="1" applyAlignment="1">
      <alignment horizontal="right"/>
    </xf>
    <xf numFmtId="0" fontId="35" fillId="33" borderId="0" xfId="43" applyFont="1" applyFill="1"/>
    <xf numFmtId="0" fontId="23" fillId="33" borderId="0" xfId="43" applyFont="1" applyFill="1"/>
    <xf numFmtId="0" fontId="36" fillId="33" borderId="0" xfId="43" applyFont="1" applyFill="1" applyAlignment="1">
      <alignment horizontal="right"/>
    </xf>
    <xf numFmtId="0" fontId="37" fillId="33" borderId="0" xfId="43" applyFont="1" applyFill="1"/>
    <xf numFmtId="0" fontId="36" fillId="33" borderId="0" xfId="43" applyFont="1" applyFill="1"/>
    <xf numFmtId="0" fontId="36" fillId="33" borderId="0" xfId="43" applyFont="1" applyFill="1" applyBorder="1"/>
    <xf numFmtId="0" fontId="36" fillId="33" borderId="0" xfId="43" applyFont="1" applyFill="1" applyBorder="1" applyAlignment="1">
      <alignment horizontal="right"/>
    </xf>
    <xf numFmtId="0" fontId="38" fillId="33" borderId="30" xfId="43" applyFont="1" applyFill="1" applyBorder="1" applyAlignment="1">
      <alignment horizontal="centerContinuous"/>
    </xf>
    <xf numFmtId="0" fontId="38" fillId="33" borderId="16" xfId="43" applyFont="1" applyFill="1" applyBorder="1" applyAlignment="1">
      <alignment horizontal="centerContinuous"/>
    </xf>
    <xf numFmtId="0" fontId="39" fillId="33" borderId="16" xfId="43" applyFont="1" applyFill="1" applyBorder="1" applyAlignment="1">
      <alignment horizontal="centerContinuous"/>
    </xf>
    <xf numFmtId="0" fontId="38" fillId="33" borderId="50" xfId="43" applyFont="1" applyFill="1" applyBorder="1" applyAlignment="1">
      <alignment horizontal="centerContinuous"/>
    </xf>
    <xf numFmtId="0" fontId="0" fillId="33" borderId="40" xfId="0" applyFill="1" applyBorder="1"/>
    <xf numFmtId="0" fontId="38" fillId="33" borderId="29" xfId="43" applyFont="1" applyFill="1" applyBorder="1"/>
    <xf numFmtId="0" fontId="38" fillId="33" borderId="0" xfId="43" applyFont="1" applyFill="1" applyBorder="1"/>
    <xf numFmtId="0" fontId="39" fillId="33" borderId="0" xfId="43" applyFont="1" applyFill="1" applyBorder="1"/>
    <xf numFmtId="0" fontId="38" fillId="33" borderId="0" xfId="43" applyFont="1" applyFill="1" applyBorder="1" applyAlignment="1">
      <alignment horizontal="centerContinuous"/>
    </xf>
    <xf numFmtId="0" fontId="38" fillId="33" borderId="17" xfId="43" applyFont="1" applyFill="1" applyBorder="1" applyAlignment="1">
      <alignment horizontal="centerContinuous"/>
    </xf>
    <xf numFmtId="0" fontId="0" fillId="33" borderId="31" xfId="0" applyFill="1" applyBorder="1"/>
    <xf numFmtId="0" fontId="38" fillId="33" borderId="34" xfId="43" applyFont="1" applyFill="1" applyBorder="1"/>
    <xf numFmtId="0" fontId="38" fillId="33" borderId="18" xfId="43" applyFont="1" applyFill="1" applyBorder="1"/>
    <xf numFmtId="0" fontId="38" fillId="33" borderId="18" xfId="43" applyFont="1" applyFill="1" applyBorder="1" applyAlignment="1">
      <alignment horizontal="centerContinuous"/>
    </xf>
    <xf numFmtId="0" fontId="38" fillId="33" borderId="14" xfId="43" applyFont="1" applyFill="1" applyBorder="1" applyAlignment="1">
      <alignment horizontal="centerContinuous"/>
    </xf>
    <xf numFmtId="0" fontId="0" fillId="0" borderId="18" xfId="0" applyBorder="1"/>
    <xf numFmtId="0" fontId="0" fillId="33" borderId="35" xfId="0" applyFill="1" applyBorder="1"/>
    <xf numFmtId="0" fontId="0" fillId="33" borderId="28" xfId="0" applyFill="1" applyBorder="1"/>
    <xf numFmtId="0" fontId="38" fillId="33" borderId="17" xfId="43" applyFont="1" applyFill="1" applyBorder="1"/>
    <xf numFmtId="0" fontId="38" fillId="33" borderId="0" xfId="43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4" fontId="19" fillId="0" borderId="48" xfId="43" applyNumberFormat="1" applyFont="1" applyBorder="1" applyAlignment="1">
      <alignment wrapText="1"/>
    </xf>
    <xf numFmtId="0" fontId="16" fillId="0" borderId="0" xfId="0" applyFont="1" applyFill="1" applyBorder="1"/>
    <xf numFmtId="0" fontId="26" fillId="0" borderId="0" xfId="0" applyFont="1" applyFill="1" applyBorder="1"/>
    <xf numFmtId="3" fontId="19" fillId="0" borderId="41" xfId="43" applyNumberFormat="1" applyFont="1" applyBorder="1" applyAlignment="1">
      <alignment wrapText="1"/>
    </xf>
    <xf numFmtId="3" fontId="19" fillId="0" borderId="37" xfId="43" applyNumberFormat="1" applyFont="1" applyBorder="1" applyAlignment="1">
      <alignment wrapText="1"/>
    </xf>
    <xf numFmtId="0" fontId="16" fillId="0" borderId="0" xfId="0" applyFont="1" applyFill="1" applyBorder="1" applyAlignment="1">
      <alignment horizontal="center"/>
    </xf>
    <xf numFmtId="3" fontId="25" fillId="0" borderId="0" xfId="0" applyNumberFormat="1" applyFont="1" applyFill="1" applyBorder="1"/>
    <xf numFmtId="14" fontId="38" fillId="33" borderId="29" xfId="43" applyNumberFormat="1" applyFont="1" applyFill="1" applyBorder="1"/>
    <xf numFmtId="0" fontId="38" fillId="33" borderId="54" xfId="43" applyFont="1" applyFill="1" applyBorder="1" applyAlignment="1">
      <alignment horizontal="right"/>
    </xf>
    <xf numFmtId="0" fontId="0" fillId="33" borderId="30" xfId="0" applyFill="1" applyBorder="1"/>
    <xf numFmtId="0" fontId="0" fillId="33" borderId="16" xfId="0" applyFill="1" applyBorder="1"/>
    <xf numFmtId="0" fontId="0" fillId="33" borderId="0" xfId="0" applyFill="1" applyBorder="1"/>
    <xf numFmtId="0" fontId="0" fillId="33" borderId="33" xfId="0" applyFill="1" applyBorder="1"/>
    <xf numFmtId="0" fontId="0" fillId="33" borderId="27" xfId="0" applyFill="1" applyBorder="1"/>
    <xf numFmtId="0" fontId="0" fillId="0" borderId="0" xfId="0"/>
    <xf numFmtId="0" fontId="0" fillId="0" borderId="0" xfId="0" applyFill="1" applyBorder="1"/>
    <xf numFmtId="0" fontId="19" fillId="33" borderId="0" xfId="43" applyFill="1"/>
    <xf numFmtId="0" fontId="0" fillId="0" borderId="0" xfId="0" applyBorder="1"/>
    <xf numFmtId="0" fontId="19" fillId="35" borderId="30" xfId="43" applyFont="1" applyFill="1" applyBorder="1"/>
    <xf numFmtId="0" fontId="19" fillId="35" borderId="40" xfId="43" applyFont="1" applyFill="1" applyBorder="1"/>
    <xf numFmtId="0" fontId="19" fillId="35" borderId="29" xfId="43" applyFont="1" applyFill="1" applyBorder="1"/>
    <xf numFmtId="0" fontId="19" fillId="35" borderId="31" xfId="43" applyFont="1" applyFill="1" applyBorder="1"/>
    <xf numFmtId="0" fontId="19" fillId="35" borderId="0" xfId="43" applyFont="1" applyFill="1" applyBorder="1"/>
    <xf numFmtId="0" fontId="0" fillId="35" borderId="0" xfId="0" applyFill="1" applyBorder="1" applyAlignment="1"/>
    <xf numFmtId="0" fontId="19" fillId="35" borderId="33" xfId="43" applyFont="1" applyFill="1" applyBorder="1" applyAlignment="1"/>
    <xf numFmtId="0" fontId="0" fillId="35" borderId="27" xfId="0" applyFill="1" applyBorder="1" applyAlignment="1"/>
    <xf numFmtId="0" fontId="19" fillId="35" borderId="50" xfId="43" applyFont="1" applyFill="1" applyBorder="1"/>
    <xf numFmtId="0" fontId="19" fillId="35" borderId="16" xfId="43" applyFont="1" applyFill="1" applyBorder="1"/>
    <xf numFmtId="0" fontId="31" fillId="35" borderId="0" xfId="0" applyFont="1" applyFill="1" applyBorder="1" applyAlignment="1"/>
    <xf numFmtId="0" fontId="31" fillId="35" borderId="31" xfId="0" applyFont="1" applyFill="1" applyBorder="1" applyAlignment="1"/>
    <xf numFmtId="0" fontId="31" fillId="35" borderId="0" xfId="0" applyFont="1" applyFill="1" applyBorder="1" applyAlignment="1">
      <alignment horizontal="left"/>
    </xf>
    <xf numFmtId="0" fontId="31" fillId="35" borderId="31" xfId="0" applyFont="1" applyFill="1" applyBorder="1" applyAlignment="1">
      <alignment horizontal="left"/>
    </xf>
    <xf numFmtId="0" fontId="42" fillId="35" borderId="0" xfId="0" applyFont="1" applyFill="1" applyBorder="1" applyAlignment="1"/>
    <xf numFmtId="0" fontId="23" fillId="35" borderId="16" xfId="43" applyFont="1" applyFill="1" applyBorder="1"/>
    <xf numFmtId="0" fontId="30" fillId="35" borderId="16" xfId="43" applyFont="1" applyFill="1" applyBorder="1"/>
    <xf numFmtId="0" fontId="19" fillId="35" borderId="20" xfId="43" applyFont="1" applyFill="1" applyBorder="1"/>
    <xf numFmtId="0" fontId="32" fillId="35" borderId="0" xfId="0" applyFont="1" applyFill="1" applyBorder="1"/>
    <xf numFmtId="0" fontId="19" fillId="35" borderId="32" xfId="43" applyFont="1" applyFill="1" applyBorder="1"/>
    <xf numFmtId="0" fontId="31" fillId="35" borderId="31" xfId="0" applyFont="1" applyFill="1" applyBorder="1"/>
    <xf numFmtId="167" fontId="32" fillId="35" borderId="16" xfId="0" applyNumberFormat="1" applyFont="1" applyFill="1" applyBorder="1" applyAlignment="1"/>
    <xf numFmtId="0" fontId="0" fillId="35" borderId="40" xfId="0" applyFill="1" applyBorder="1" applyAlignment="1"/>
    <xf numFmtId="0" fontId="30" fillId="35" borderId="43" xfId="43" applyFont="1" applyFill="1" applyBorder="1" applyAlignment="1">
      <alignment wrapText="1"/>
    </xf>
    <xf numFmtId="0" fontId="30" fillId="35" borderId="43" xfId="43" applyFont="1" applyFill="1" applyBorder="1"/>
    <xf numFmtId="0" fontId="30" fillId="35" borderId="25" xfId="43" applyFont="1" applyFill="1" applyBorder="1" applyAlignment="1">
      <alignment wrapText="1"/>
    </xf>
    <xf numFmtId="0" fontId="30" fillId="35" borderId="44" xfId="43" applyFont="1" applyFill="1" applyBorder="1" applyAlignment="1">
      <alignment wrapText="1"/>
    </xf>
    <xf numFmtId="0" fontId="30" fillId="35" borderId="23" xfId="43" applyFont="1" applyFill="1" applyBorder="1"/>
    <xf numFmtId="0" fontId="30" fillId="35" borderId="24" xfId="43" applyFont="1" applyFill="1" applyBorder="1"/>
    <xf numFmtId="0" fontId="30" fillId="35" borderId="26" xfId="43" applyFont="1" applyFill="1" applyBorder="1"/>
    <xf numFmtId="0" fontId="19" fillId="0" borderId="19" xfId="43" applyFont="1" applyBorder="1" applyAlignment="1">
      <alignment horizontal="center" wrapText="1"/>
    </xf>
    <xf numFmtId="0" fontId="19" fillId="0" borderId="17" xfId="43" applyFont="1" applyBorder="1" applyAlignment="1">
      <alignment horizontal="center" wrapText="1"/>
    </xf>
    <xf numFmtId="0" fontId="19" fillId="33" borderId="51" xfId="43" applyFont="1" applyFill="1" applyBorder="1" applyAlignment="1">
      <alignment horizontal="center"/>
    </xf>
    <xf numFmtId="0" fontId="45" fillId="34" borderId="0" xfId="42" applyFont="1" applyFill="1" applyAlignment="1">
      <alignment horizontal="left" vertical="center"/>
    </xf>
    <xf numFmtId="0" fontId="45" fillId="34" borderId="0" xfId="42" applyFont="1" applyFill="1"/>
    <xf numFmtId="0" fontId="46" fillId="0" borderId="0" xfId="0" applyFont="1" applyFill="1" applyBorder="1" applyAlignment="1"/>
    <xf numFmtId="0" fontId="46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/>
    <xf numFmtId="0" fontId="46" fillId="0" borderId="0" xfId="0" applyFont="1" applyFill="1"/>
    <xf numFmtId="0" fontId="30" fillId="35" borderId="30" xfId="43" applyFont="1" applyFill="1" applyBorder="1" applyAlignment="1"/>
    <xf numFmtId="0" fontId="0" fillId="35" borderId="16" xfId="0" applyFill="1" applyBorder="1" applyAlignment="1"/>
    <xf numFmtId="0" fontId="19" fillId="35" borderId="29" xfId="43" applyFont="1" applyFill="1" applyBorder="1" applyAlignment="1"/>
    <xf numFmtId="0" fontId="19" fillId="33" borderId="22" xfId="43" applyFont="1" applyFill="1" applyBorder="1" applyAlignment="1">
      <alignment wrapText="1"/>
    </xf>
    <xf numFmtId="4" fontId="19" fillId="33" borderId="22" xfId="43" applyNumberFormat="1" applyFont="1" applyFill="1" applyBorder="1" applyAlignment="1">
      <alignment wrapText="1"/>
    </xf>
    <xf numFmtId="4" fontId="19" fillId="33" borderId="48" xfId="43" applyNumberFormat="1" applyFont="1" applyFill="1" applyBorder="1" applyAlignment="1">
      <alignment wrapText="1"/>
    </xf>
    <xf numFmtId="3" fontId="19" fillId="33" borderId="37" xfId="43" applyNumberFormat="1" applyFont="1" applyFill="1" applyBorder="1" applyAlignment="1">
      <alignment wrapText="1"/>
    </xf>
    <xf numFmtId="3" fontId="30" fillId="33" borderId="47" xfId="43" applyNumberFormat="1" applyFont="1" applyFill="1" applyBorder="1"/>
    <xf numFmtId="0" fontId="19" fillId="35" borderId="46" xfId="43" applyFont="1" applyFill="1" applyBorder="1"/>
    <xf numFmtId="0" fontId="19" fillId="35" borderId="12" xfId="43" applyFont="1" applyFill="1" applyBorder="1"/>
    <xf numFmtId="0" fontId="30" fillId="35" borderId="12" xfId="43" applyFont="1" applyFill="1" applyBorder="1"/>
    <xf numFmtId="0" fontId="20" fillId="35" borderId="12" xfId="43" applyFont="1" applyFill="1" applyBorder="1"/>
    <xf numFmtId="4" fontId="19" fillId="35" borderId="12" xfId="43" applyNumberFormat="1" applyFont="1" applyFill="1" applyBorder="1"/>
    <xf numFmtId="0" fontId="48" fillId="33" borderId="0" xfId="43" applyFont="1" applyFill="1" applyBorder="1" applyAlignment="1">
      <alignment wrapText="1"/>
    </xf>
    <xf numFmtId="9" fontId="47" fillId="33" borderId="0" xfId="0" applyNumberFormat="1" applyFont="1" applyFill="1"/>
    <xf numFmtId="0" fontId="0" fillId="0" borderId="0" xfId="0" applyFill="1" applyAlignment="1">
      <alignment horizontal="center" vertical="center"/>
    </xf>
    <xf numFmtId="0" fontId="19" fillId="35" borderId="0" xfId="0" applyFont="1" applyFill="1" applyBorder="1" applyAlignment="1"/>
    <xf numFmtId="0" fontId="50" fillId="35" borderId="0" xfId="0" applyFont="1" applyFill="1" applyBorder="1" applyAlignment="1"/>
    <xf numFmtId="0" fontId="26" fillId="33" borderId="29" xfId="0" applyFont="1" applyFill="1" applyBorder="1"/>
    <xf numFmtId="0" fontId="26" fillId="33" borderId="53" xfId="0" applyFont="1" applyFill="1" applyBorder="1" applyAlignment="1">
      <alignment horizontal="center"/>
    </xf>
    <xf numFmtId="0" fontId="19" fillId="33" borderId="22" xfId="43" applyFont="1" applyFill="1" applyBorder="1" applyAlignment="1">
      <alignment horizontal="center" wrapText="1"/>
    </xf>
    <xf numFmtId="0" fontId="0" fillId="35" borderId="16" xfId="0" applyFill="1" applyBorder="1" applyAlignment="1"/>
    <xf numFmtId="0" fontId="0" fillId="34" borderId="0" xfId="0" applyFill="1"/>
    <xf numFmtId="0" fontId="0" fillId="0" borderId="0" xfId="0"/>
    <xf numFmtId="0" fontId="0" fillId="0" borderId="0" xfId="0" applyFill="1"/>
    <xf numFmtId="169" fontId="40" fillId="0" borderId="0" xfId="1932" applyNumberFormat="1" applyFont="1" applyFill="1" applyBorder="1"/>
    <xf numFmtId="168" fontId="19" fillId="35" borderId="29" xfId="43" applyNumberFormat="1" applyFont="1" applyFill="1" applyBorder="1" applyAlignment="1"/>
    <xf numFmtId="0" fontId="0" fillId="0" borderId="0" xfId="0"/>
    <xf numFmtId="0" fontId="16" fillId="36" borderId="19" xfId="0" applyFont="1" applyFill="1" applyBorder="1"/>
    <xf numFmtId="0" fontId="0" fillId="36" borderId="58" xfId="0" applyFill="1" applyBorder="1"/>
    <xf numFmtId="0" fontId="0" fillId="36" borderId="60" xfId="0" applyFill="1" applyBorder="1"/>
    <xf numFmtId="0" fontId="18" fillId="36" borderId="17" xfId="42" applyFill="1" applyBorder="1"/>
    <xf numFmtId="0" fontId="53" fillId="36" borderId="0" xfId="42" applyFont="1" applyFill="1" applyBorder="1"/>
    <xf numFmtId="0" fontId="52" fillId="36" borderId="10" xfId="42" applyFont="1" applyFill="1" applyBorder="1"/>
    <xf numFmtId="0" fontId="18" fillId="36" borderId="17" xfId="42" applyFill="1" applyBorder="1" applyAlignment="1"/>
    <xf numFmtId="0" fontId="31" fillId="36" borderId="0" xfId="0" applyFont="1" applyFill="1" applyBorder="1"/>
    <xf numFmtId="0" fontId="49" fillId="36" borderId="10" xfId="0" applyFont="1" applyFill="1" applyBorder="1"/>
    <xf numFmtId="0" fontId="18" fillId="36" borderId="17" xfId="42" applyFont="1" applyFill="1" applyBorder="1"/>
    <xf numFmtId="0" fontId="0" fillId="36" borderId="10" xfId="0" applyFill="1" applyBorder="1"/>
    <xf numFmtId="0" fontId="18" fillId="36" borderId="0" xfId="42" applyFill="1" applyBorder="1"/>
    <xf numFmtId="0" fontId="18" fillId="36" borderId="14" xfId="42" applyFill="1" applyBorder="1"/>
    <xf numFmtId="0" fontId="18" fillId="36" borderId="18" xfId="42" applyFill="1" applyBorder="1"/>
    <xf numFmtId="0" fontId="0" fillId="36" borderId="15" xfId="0" applyFill="1" applyBorder="1"/>
    <xf numFmtId="0" fontId="54" fillId="37" borderId="62" xfId="0" applyFont="1" applyFill="1" applyBorder="1" applyAlignment="1">
      <alignment horizontal="left" vertical="top" wrapText="1"/>
    </xf>
    <xf numFmtId="0" fontId="54" fillId="38" borderId="62" xfId="0" applyFont="1" applyFill="1" applyBorder="1" applyAlignment="1">
      <alignment horizontal="left" vertical="top" wrapText="1"/>
    </xf>
    <xf numFmtId="0" fontId="56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/>
    </xf>
    <xf numFmtId="0" fontId="56" fillId="0" borderId="0" xfId="0" applyFont="1" applyFill="1" applyBorder="1" applyAlignment="1">
      <alignment horizontal="left" vertical="top" wrapText="1"/>
    </xf>
    <xf numFmtId="0" fontId="54" fillId="38" borderId="62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56" fillId="0" borderId="0" xfId="0" applyFont="1" applyFill="1" applyBorder="1" applyAlignment="1">
      <alignment horizontal="left" wrapText="1"/>
    </xf>
    <xf numFmtId="3" fontId="19" fillId="33" borderId="51" xfId="0" applyNumberFormat="1" applyFont="1" applyFill="1" applyBorder="1" applyAlignment="1">
      <alignment horizontal="center"/>
    </xf>
    <xf numFmtId="0" fontId="19" fillId="35" borderId="46" xfId="43" applyFont="1" applyFill="1" applyBorder="1" applyAlignment="1">
      <alignment wrapText="1"/>
    </xf>
    <xf numFmtId="0" fontId="0" fillId="35" borderId="13" xfId="0" applyFill="1" applyBorder="1" applyAlignment="1">
      <alignment wrapText="1"/>
    </xf>
    <xf numFmtId="0" fontId="19" fillId="33" borderId="11" xfId="0" applyFont="1" applyFill="1" applyBorder="1" applyAlignment="1"/>
    <xf numFmtId="0" fontId="25" fillId="0" borderId="12" xfId="0" applyFont="1" applyBorder="1" applyAlignment="1"/>
    <xf numFmtId="0" fontId="25" fillId="0" borderId="13" xfId="0" applyFont="1" applyBorder="1" applyAlignment="1"/>
    <xf numFmtId="0" fontId="19" fillId="33" borderId="22" xfId="43" applyFont="1" applyFill="1" applyBorder="1" applyAlignment="1"/>
    <xf numFmtId="0" fontId="25" fillId="0" borderId="22" xfId="0" applyFont="1" applyBorder="1" applyAlignment="1"/>
    <xf numFmtId="0" fontId="19" fillId="35" borderId="29" xfId="43" applyFont="1" applyFill="1" applyBorder="1" applyAlignment="1"/>
    <xf numFmtId="0" fontId="19" fillId="35" borderId="10" xfId="43" applyFont="1" applyFill="1" applyBorder="1" applyAlignment="1"/>
    <xf numFmtId="0" fontId="19" fillId="33" borderId="12" xfId="0" applyFont="1" applyFill="1" applyBorder="1" applyAlignment="1"/>
    <xf numFmtId="0" fontId="19" fillId="33" borderId="13" xfId="0" applyFont="1" applyFill="1" applyBorder="1" applyAlignment="1"/>
    <xf numFmtId="0" fontId="32" fillId="33" borderId="56" xfId="0" applyFont="1" applyFill="1" applyBorder="1" applyAlignment="1"/>
    <xf numFmtId="0" fontId="32" fillId="0" borderId="56" xfId="0" applyFont="1" applyBorder="1" applyAlignment="1"/>
    <xf numFmtId="0" fontId="0" fillId="0" borderId="56" xfId="0" applyBorder="1" applyAlignment="1"/>
    <xf numFmtId="0" fontId="0" fillId="0" borderId="57" xfId="0" applyBorder="1" applyAlignment="1"/>
    <xf numFmtId="0" fontId="32" fillId="0" borderId="11" xfId="0" applyFont="1" applyFill="1" applyBorder="1" applyAlignment="1">
      <alignment vertical="top" wrapText="1"/>
    </xf>
    <xf numFmtId="0" fontId="44" fillId="0" borderId="12" xfId="0" applyFont="1" applyFill="1" applyBorder="1" applyAlignment="1">
      <alignment vertical="top" wrapText="1"/>
    </xf>
    <xf numFmtId="0" fontId="44" fillId="0" borderId="55" xfId="0" applyFont="1" applyFill="1" applyBorder="1" applyAlignment="1">
      <alignment vertical="top" wrapText="1"/>
    </xf>
    <xf numFmtId="0" fontId="19" fillId="0" borderId="19" xfId="0" applyFont="1" applyBorder="1" applyAlignment="1">
      <alignment vertical="top" wrapText="1"/>
    </xf>
    <xf numFmtId="0" fontId="31" fillId="0" borderId="58" xfId="0" applyFont="1" applyBorder="1" applyAlignment="1">
      <alignment vertical="top"/>
    </xf>
    <xf numFmtId="0" fontId="0" fillId="0" borderId="58" xfId="0" applyBorder="1" applyAlignment="1">
      <alignment vertical="top"/>
    </xf>
    <xf numFmtId="0" fontId="0" fillId="0" borderId="61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35" xfId="0" applyBorder="1" applyAlignment="1">
      <alignment vertical="top"/>
    </xf>
    <xf numFmtId="0" fontId="19" fillId="35" borderId="30" xfId="43" applyFont="1" applyFill="1" applyBorder="1" applyAlignment="1"/>
    <xf numFmtId="0" fontId="0" fillId="35" borderId="52" xfId="0" applyFill="1" applyBorder="1" applyAlignment="1"/>
    <xf numFmtId="167" fontId="32" fillId="33" borderId="50" xfId="0" applyNumberFormat="1" applyFont="1" applyFill="1" applyBorder="1" applyAlignment="1"/>
    <xf numFmtId="0" fontId="0" fillId="0" borderId="16" xfId="0" applyBorder="1" applyAlignment="1"/>
    <xf numFmtId="0" fontId="0" fillId="0" borderId="40" xfId="0" applyBorder="1" applyAlignment="1"/>
    <xf numFmtId="0" fontId="0" fillId="35" borderId="10" xfId="0" applyFill="1" applyBorder="1" applyAlignment="1"/>
    <xf numFmtId="0" fontId="30" fillId="35" borderId="23" xfId="43" applyFont="1" applyFill="1" applyBorder="1" applyAlignment="1"/>
    <xf numFmtId="0" fontId="0" fillId="35" borderId="24" xfId="0" applyFill="1" applyBorder="1" applyAlignment="1"/>
    <xf numFmtId="0" fontId="0" fillId="35" borderId="25" xfId="0" applyFill="1" applyBorder="1" applyAlignment="1"/>
    <xf numFmtId="0" fontId="19" fillId="0" borderId="38" xfId="43" applyFont="1" applyFill="1" applyBorder="1" applyAlignment="1">
      <alignment wrapText="1"/>
    </xf>
    <xf numFmtId="0" fontId="25" fillId="0" borderId="39" xfId="0" applyFont="1" applyFill="1" applyBorder="1" applyAlignment="1">
      <alignment wrapText="1"/>
    </xf>
    <xf numFmtId="0" fontId="25" fillId="0" borderId="42" xfId="0" applyFont="1" applyFill="1" applyBorder="1" applyAlignment="1">
      <alignment wrapText="1"/>
    </xf>
    <xf numFmtId="0" fontId="19" fillId="0" borderId="46" xfId="43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51" fillId="33" borderId="49" xfId="43" applyFont="1" applyFill="1" applyBorder="1" applyAlignment="1">
      <alignment horizontal="left"/>
    </xf>
    <xf numFmtId="0" fontId="0" fillId="0" borderId="36" xfId="0" applyBorder="1" applyAlignment="1"/>
    <xf numFmtId="0" fontId="0" fillId="0" borderId="59" xfId="0" applyBorder="1" applyAlignment="1"/>
    <xf numFmtId="0" fontId="19" fillId="33" borderId="46" xfId="43" applyFont="1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19" fillId="33" borderId="30" xfId="43" applyFont="1" applyFill="1" applyBorder="1" applyAlignment="1">
      <alignment horizontal="center" vertical="center" wrapText="1"/>
    </xf>
    <xf numFmtId="0" fontId="25" fillId="33" borderId="16" xfId="0" applyFont="1" applyFill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33" borderId="29" xfId="0" applyFont="1" applyFill="1" applyBorder="1" applyAlignment="1">
      <alignment horizontal="center" vertical="center" wrapText="1"/>
    </xf>
    <xf numFmtId="0" fontId="25" fillId="33" borderId="0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33" borderId="33" xfId="0" applyFont="1" applyFill="1" applyBorder="1" applyAlignment="1">
      <alignment horizontal="center" vertical="center" wrapText="1"/>
    </xf>
    <xf numFmtId="0" fontId="25" fillId="33" borderId="27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30" fillId="35" borderId="30" xfId="43" applyFont="1" applyFill="1" applyBorder="1" applyAlignment="1"/>
    <xf numFmtId="0" fontId="0" fillId="35" borderId="16" xfId="0" applyFill="1" applyBorder="1" applyAlignment="1"/>
    <xf numFmtId="0" fontId="19" fillId="33" borderId="22" xfId="43" applyFont="1" applyFill="1" applyBorder="1" applyAlignment="1">
      <alignment wrapText="1"/>
    </xf>
    <xf numFmtId="1" fontId="19" fillId="35" borderId="16" xfId="43" applyNumberFormat="1" applyFont="1" applyFill="1" applyBorder="1" applyAlignment="1"/>
    <xf numFmtId="1" fontId="19" fillId="35" borderId="40" xfId="43" applyNumberFormat="1" applyFont="1" applyFill="1" applyBorder="1" applyAlignment="1"/>
    <xf numFmtId="14" fontId="19" fillId="33" borderId="11" xfId="0" applyNumberFormat="1" applyFont="1" applyFill="1" applyBorder="1" applyAlignment="1">
      <alignment horizontal="left"/>
    </xf>
    <xf numFmtId="14" fontId="43" fillId="33" borderId="13" xfId="0" applyNumberFormat="1" applyFont="1" applyFill="1" applyBorder="1" applyAlignment="1">
      <alignment horizontal="left"/>
    </xf>
    <xf numFmtId="0" fontId="19" fillId="33" borderId="46" xfId="43" applyFont="1" applyFill="1" applyBorder="1" applyAlignment="1">
      <alignment horizontal="left"/>
    </xf>
    <xf numFmtId="0" fontId="0" fillId="33" borderId="12" xfId="0" applyFill="1" applyBorder="1" applyAlignment="1">
      <alignment horizontal="left"/>
    </xf>
    <xf numFmtId="0" fontId="0" fillId="33" borderId="13" xfId="0" applyFill="1" applyBorder="1" applyAlignment="1">
      <alignment horizontal="left"/>
    </xf>
    <xf numFmtId="0" fontId="19" fillId="33" borderId="11" xfId="0" applyNumberFormat="1" applyFont="1" applyFill="1" applyBorder="1" applyAlignment="1">
      <alignment horizontal="left"/>
    </xf>
    <xf numFmtId="0" fontId="0" fillId="0" borderId="13" xfId="0" applyNumberFormat="1" applyBorder="1" applyAlignment="1">
      <alignment horizontal="left"/>
    </xf>
    <xf numFmtId="0" fontId="0" fillId="0" borderId="22" xfId="0" applyBorder="1" applyAlignment="1"/>
    <xf numFmtId="0" fontId="0" fillId="39" borderId="0" xfId="0" applyFill="1" applyBorder="1" applyAlignment="1">
      <alignment horizontal="center"/>
    </xf>
    <xf numFmtId="0" fontId="0" fillId="39" borderId="0" xfId="0" applyFill="1" applyAlignment="1">
      <alignment horizontal="left" vertical="center"/>
    </xf>
    <xf numFmtId="170" fontId="0" fillId="0" borderId="0" xfId="0" applyNumberFormat="1"/>
    <xf numFmtId="0" fontId="0" fillId="39" borderId="0" xfId="0" applyFill="1"/>
    <xf numFmtId="0" fontId="0" fillId="40" borderId="0" xfId="0" applyFill="1"/>
    <xf numFmtId="170" fontId="61" fillId="41" borderId="67" xfId="0" applyNumberFormat="1" applyFont="1" applyFill="1" applyBorder="1" applyAlignment="1"/>
    <xf numFmtId="0" fontId="61" fillId="41" borderId="68" xfId="0" applyFont="1" applyFill="1" applyBorder="1"/>
    <xf numFmtId="0" fontId="61" fillId="41" borderId="68" xfId="0" applyFont="1" applyFill="1" applyBorder="1" applyAlignment="1">
      <alignment horizontal="left"/>
    </xf>
    <xf numFmtId="170" fontId="49" fillId="0" borderId="67" xfId="0" applyNumberFormat="1" applyFont="1" applyFill="1" applyBorder="1" applyAlignment="1">
      <alignment wrapText="1"/>
    </xf>
    <xf numFmtId="0" fontId="49" fillId="0" borderId="68" xfId="0" applyFont="1" applyFill="1" applyBorder="1" applyAlignment="1">
      <alignment wrapText="1"/>
    </xf>
    <xf numFmtId="0" fontId="49" fillId="0" borderId="68" xfId="0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54" fillId="0" borderId="0" xfId="0" applyFont="1" applyFill="1" applyBorder="1" applyAlignment="1">
      <alignment horizontal="left" vertical="top" wrapText="1"/>
    </xf>
    <xf numFmtId="1" fontId="55" fillId="0" borderId="0" xfId="0" applyNumberFormat="1" applyFont="1" applyFill="1" applyBorder="1" applyAlignment="1">
      <alignment horizontal="right" vertical="top" wrapText="1"/>
    </xf>
    <xf numFmtId="1" fontId="55" fillId="0" borderId="0" xfId="0" applyNumberFormat="1" applyFont="1" applyFill="1" applyBorder="1" applyAlignment="1">
      <alignment horizontal="left" vertical="top" wrapText="1"/>
    </xf>
    <xf numFmtId="0" fontId="58" fillId="43" borderId="63" xfId="0" applyFont="1" applyFill="1" applyBorder="1" applyAlignment="1">
      <alignment horizontal="left" wrapText="1"/>
    </xf>
    <xf numFmtId="0" fontId="58" fillId="43" borderId="64" xfId="0" applyFont="1" applyFill="1" applyBorder="1" applyAlignment="1">
      <alignment horizontal="left" wrapText="1"/>
    </xf>
    <xf numFmtId="0" fontId="59" fillId="43" borderId="65" xfId="0" applyFont="1" applyFill="1" applyBorder="1" applyAlignment="1">
      <alignment horizontal="center" wrapText="1"/>
    </xf>
    <xf numFmtId="0" fontId="59" fillId="43" borderId="66" xfId="0" applyFont="1" applyFill="1" applyBorder="1" applyAlignment="1">
      <alignment horizontal="left" wrapText="1"/>
    </xf>
    <xf numFmtId="0" fontId="60" fillId="43" borderId="69" xfId="0" applyFont="1" applyFill="1" applyBorder="1" applyAlignment="1">
      <alignment horizontal="center" wrapText="1"/>
    </xf>
    <xf numFmtId="0" fontId="62" fillId="35" borderId="70" xfId="0" applyFont="1" applyFill="1" applyBorder="1" applyAlignment="1">
      <alignment horizontal="center" vertical="center" wrapText="1"/>
    </xf>
    <xf numFmtId="0" fontId="62" fillId="35" borderId="71" xfId="0" applyFont="1" applyFill="1" applyBorder="1" applyAlignment="1">
      <alignment horizontal="center" vertical="center" wrapText="1"/>
    </xf>
    <xf numFmtId="0" fontId="62" fillId="35" borderId="72" xfId="0" applyFont="1" applyFill="1" applyBorder="1" applyAlignment="1">
      <alignment horizontal="center" vertical="center" wrapText="1"/>
    </xf>
    <xf numFmtId="170" fontId="49" fillId="0" borderId="73" xfId="0" applyNumberFormat="1" applyFont="1" applyFill="1" applyBorder="1" applyAlignment="1">
      <alignment wrapText="1"/>
    </xf>
    <xf numFmtId="0" fontId="49" fillId="0" borderId="74" xfId="0" applyFont="1" applyFill="1" applyBorder="1" applyAlignment="1">
      <alignment wrapText="1"/>
    </xf>
    <xf numFmtId="0" fontId="49" fillId="0" borderId="74" xfId="0" applyFont="1" applyFill="1" applyBorder="1" applyAlignment="1">
      <alignment horizontal="left"/>
    </xf>
    <xf numFmtId="169" fontId="49" fillId="0" borderId="75" xfId="1932" applyNumberFormat="1" applyFont="1" applyFill="1" applyBorder="1"/>
    <xf numFmtId="170" fontId="61" fillId="41" borderId="76" xfId="0" applyNumberFormat="1" applyFont="1" applyFill="1" applyBorder="1" applyAlignment="1"/>
    <xf numFmtId="169" fontId="49" fillId="41" borderId="77" xfId="1932" applyNumberFormat="1" applyFont="1" applyFill="1" applyBorder="1"/>
    <xf numFmtId="170" fontId="49" fillId="0" borderId="76" xfId="0" applyNumberFormat="1" applyFont="1" applyFill="1" applyBorder="1" applyAlignment="1">
      <alignment wrapText="1"/>
    </xf>
    <xf numFmtId="169" fontId="49" fillId="0" borderId="77" xfId="1932" applyNumberFormat="1" applyFont="1" applyFill="1" applyBorder="1"/>
    <xf numFmtId="0" fontId="59" fillId="42" borderId="78" xfId="0" applyFont="1" applyFill="1" applyBorder="1" applyAlignment="1">
      <alignment horizontal="left" vertical="center"/>
    </xf>
    <xf numFmtId="0" fontId="59" fillId="42" borderId="79" xfId="0" applyFont="1" applyFill="1" applyBorder="1" applyAlignment="1">
      <alignment horizontal="left" vertical="center"/>
    </xf>
    <xf numFmtId="0" fontId="59" fillId="42" borderId="79" xfId="0" applyFont="1" applyFill="1" applyBorder="1" applyAlignment="1">
      <alignment vertical="center"/>
    </xf>
    <xf numFmtId="169" fontId="59" fillId="42" borderId="80" xfId="1932" applyNumberFormat="1" applyFont="1" applyFill="1" applyBorder="1" applyAlignment="1">
      <alignment horizontal="left" vertical="center"/>
    </xf>
    <xf numFmtId="170" fontId="49" fillId="0" borderId="81" xfId="0" applyNumberFormat="1" applyFont="1" applyFill="1" applyBorder="1" applyAlignment="1">
      <alignment wrapText="1"/>
    </xf>
    <xf numFmtId="0" fontId="59" fillId="42" borderId="82" xfId="0" applyFont="1" applyFill="1" applyBorder="1" applyAlignment="1">
      <alignment horizontal="left" vertical="center"/>
    </xf>
    <xf numFmtId="0" fontId="59" fillId="42" borderId="83" xfId="0" applyFont="1" applyFill="1" applyBorder="1" applyAlignment="1">
      <alignment horizontal="left" vertical="center"/>
    </xf>
    <xf numFmtId="0" fontId="59" fillId="42" borderId="84" xfId="0" applyFont="1" applyFill="1" applyBorder="1" applyAlignment="1">
      <alignment vertical="center"/>
    </xf>
    <xf numFmtId="169" fontId="59" fillId="42" borderId="85" xfId="1932" applyNumberFormat="1" applyFont="1" applyFill="1" applyBorder="1" applyAlignment="1">
      <alignment horizontal="left" vertical="center"/>
    </xf>
    <xf numFmtId="0" fontId="49" fillId="0" borderId="0" xfId="0" applyFont="1" applyFill="1" applyBorder="1" applyAlignment="1">
      <alignment wrapText="1"/>
    </xf>
    <xf numFmtId="0" fontId="49" fillId="0" borderId="0" xfId="0" applyFont="1" applyFill="1" applyBorder="1" applyAlignment="1">
      <alignment horizontal="left"/>
    </xf>
    <xf numFmtId="0" fontId="61" fillId="41" borderId="0" xfId="0" applyFont="1" applyFill="1" applyBorder="1"/>
    <xf numFmtId="0" fontId="61" fillId="41" borderId="0" xfId="0" applyFont="1" applyFill="1" applyBorder="1" applyAlignment="1">
      <alignment horizontal="left"/>
    </xf>
    <xf numFmtId="170" fontId="49" fillId="0" borderId="30" xfId="0" applyNumberFormat="1" applyFont="1" applyFill="1" applyBorder="1" applyAlignment="1">
      <alignment wrapText="1"/>
    </xf>
    <xf numFmtId="0" fontId="49" fillId="0" borderId="16" xfId="0" applyFont="1" applyFill="1" applyBorder="1" applyAlignment="1">
      <alignment wrapText="1"/>
    </xf>
    <xf numFmtId="0" fontId="49" fillId="0" borderId="16" xfId="0" applyFont="1" applyFill="1" applyBorder="1" applyAlignment="1">
      <alignment horizontal="left"/>
    </xf>
    <xf numFmtId="169" fontId="49" fillId="0" borderId="40" xfId="1932" applyNumberFormat="1" applyFont="1" applyFill="1" applyBorder="1"/>
    <xf numFmtId="170" fontId="61" fillId="41" borderId="29" xfId="0" applyNumberFormat="1" applyFont="1" applyFill="1" applyBorder="1" applyAlignment="1"/>
    <xf numFmtId="169" fontId="49" fillId="41" borderId="31" xfId="1932" applyNumberFormat="1" applyFont="1" applyFill="1" applyBorder="1"/>
    <xf numFmtId="170" fontId="49" fillId="0" borderId="29" xfId="0" applyNumberFormat="1" applyFont="1" applyFill="1" applyBorder="1" applyAlignment="1">
      <alignment wrapText="1"/>
    </xf>
    <xf numFmtId="169" fontId="49" fillId="0" borderId="31" xfId="1932" applyNumberFormat="1" applyFont="1" applyFill="1" applyBorder="1"/>
    <xf numFmtId="0" fontId="59" fillId="42" borderId="33" xfId="0" applyFont="1" applyFill="1" applyBorder="1" applyAlignment="1">
      <alignment horizontal="left" vertical="center"/>
    </xf>
    <xf numFmtId="0" fontId="59" fillId="42" borderId="27" xfId="0" applyFont="1" applyFill="1" applyBorder="1" applyAlignment="1">
      <alignment horizontal="left" vertical="center"/>
    </xf>
    <xf numFmtId="0" fontId="59" fillId="42" borderId="27" xfId="0" applyFont="1" applyFill="1" applyBorder="1" applyAlignment="1">
      <alignment horizontal="left" vertical="center"/>
    </xf>
    <xf numFmtId="169" fontId="59" fillId="42" borderId="28" xfId="1932" applyNumberFormat="1" applyFont="1" applyFill="1" applyBorder="1" applyAlignment="1">
      <alignment horizontal="left" vertical="center"/>
    </xf>
    <xf numFmtId="0" fontId="0" fillId="0" borderId="72" xfId="0" applyBorder="1" applyAlignment="1">
      <alignment wrapText="1"/>
    </xf>
  </cellXfs>
  <cellStyles count="1933">
    <cellStyle name="20% - Accent1" xfId="19" builtinId="30" customBuiltin="1"/>
    <cellStyle name="20% - Accent1 2" xfId="116"/>
    <cellStyle name="20% - Accent1 2 2" xfId="143"/>
    <cellStyle name="20% - Accent1 2 2 2" xfId="144"/>
    <cellStyle name="20% - Accent1 2 2 2 2" xfId="145"/>
    <cellStyle name="20% - Accent1 2 2 2 2 2" xfId="146"/>
    <cellStyle name="20% - Accent1 2 2 2 2 2 2" xfId="147"/>
    <cellStyle name="20% - Accent1 2 2 2 2 2 3" xfId="148"/>
    <cellStyle name="20% - Accent1 2 2 2 2 3" xfId="149"/>
    <cellStyle name="20% - Accent1 2 2 2 2 4" xfId="150"/>
    <cellStyle name="20% - Accent1 2 2 2 3" xfId="151"/>
    <cellStyle name="20% - Accent1 2 2 2 3 2" xfId="152"/>
    <cellStyle name="20% - Accent1 2 2 2 3 3" xfId="153"/>
    <cellStyle name="20% - Accent1 2 2 2 4" xfId="154"/>
    <cellStyle name="20% - Accent1 2 2 2 5" xfId="155"/>
    <cellStyle name="20% - Accent1 2 2 3" xfId="156"/>
    <cellStyle name="20% - Accent1 2 2 3 2" xfId="157"/>
    <cellStyle name="20% - Accent1 2 2 3 2 2" xfId="158"/>
    <cellStyle name="20% - Accent1 2 2 3 2 3" xfId="159"/>
    <cellStyle name="20% - Accent1 2 2 3 3" xfId="160"/>
    <cellStyle name="20% - Accent1 2 2 3 4" xfId="161"/>
    <cellStyle name="20% - Accent1 2 2 4" xfId="162"/>
    <cellStyle name="20% - Accent1 2 2 4 2" xfId="163"/>
    <cellStyle name="20% - Accent1 2 2 4 3" xfId="164"/>
    <cellStyle name="20% - Accent1 2 2 5" xfId="165"/>
    <cellStyle name="20% - Accent1 2 2 6" xfId="166"/>
    <cellStyle name="20% - Accent1 2 3" xfId="167"/>
    <cellStyle name="20% - Accent1 2 3 2" xfId="168"/>
    <cellStyle name="20% - Accent1 2 3 2 2" xfId="169"/>
    <cellStyle name="20% - Accent1 2 3 2 2 2" xfId="170"/>
    <cellStyle name="20% - Accent1 2 3 2 2 3" xfId="171"/>
    <cellStyle name="20% - Accent1 2 3 2 3" xfId="172"/>
    <cellStyle name="20% - Accent1 2 3 2 4" xfId="173"/>
    <cellStyle name="20% - Accent1 2 3 3" xfId="174"/>
    <cellStyle name="20% - Accent1 2 3 3 2" xfId="175"/>
    <cellStyle name="20% - Accent1 2 3 3 3" xfId="176"/>
    <cellStyle name="20% - Accent1 2 3 4" xfId="177"/>
    <cellStyle name="20% - Accent1 2 3 5" xfId="178"/>
    <cellStyle name="20% - Accent1 2 4" xfId="179"/>
    <cellStyle name="20% - Accent1 2 4 2" xfId="180"/>
    <cellStyle name="20% - Accent1 2 4 2 2" xfId="181"/>
    <cellStyle name="20% - Accent1 2 4 2 3" xfId="182"/>
    <cellStyle name="20% - Accent1 2 4 3" xfId="183"/>
    <cellStyle name="20% - Accent1 2 4 4" xfId="184"/>
    <cellStyle name="20% - Accent1 2 5" xfId="185"/>
    <cellStyle name="20% - Accent1 2 5 2" xfId="186"/>
    <cellStyle name="20% - Accent1 2 5 3" xfId="187"/>
    <cellStyle name="20% - Accent1 2 6" xfId="188"/>
    <cellStyle name="20% - Accent1 2 7" xfId="189"/>
    <cellStyle name="20% - Accent1 2 8" xfId="190"/>
    <cellStyle name="20% - Accent1 3" xfId="191"/>
    <cellStyle name="20% - Accent1 3 2" xfId="192"/>
    <cellStyle name="20% - Accent1 3 2 2" xfId="193"/>
    <cellStyle name="20% - Accent1 3 2 2 2" xfId="194"/>
    <cellStyle name="20% - Accent1 3 2 2 2 2" xfId="195"/>
    <cellStyle name="20% - Accent1 3 2 2 2 3" xfId="196"/>
    <cellStyle name="20% - Accent1 3 2 2 3" xfId="197"/>
    <cellStyle name="20% - Accent1 3 2 2 4" xfId="198"/>
    <cellStyle name="20% - Accent1 3 2 3" xfId="199"/>
    <cellStyle name="20% - Accent1 3 2 3 2" xfId="200"/>
    <cellStyle name="20% - Accent1 3 2 3 3" xfId="201"/>
    <cellStyle name="20% - Accent1 3 2 4" xfId="202"/>
    <cellStyle name="20% - Accent1 3 2 5" xfId="203"/>
    <cellStyle name="20% - Accent1 3 3" xfId="204"/>
    <cellStyle name="20% - Accent1 3 3 2" xfId="205"/>
    <cellStyle name="20% - Accent1 3 3 2 2" xfId="206"/>
    <cellStyle name="20% - Accent1 3 3 2 3" xfId="207"/>
    <cellStyle name="20% - Accent1 3 3 3" xfId="208"/>
    <cellStyle name="20% - Accent1 3 3 4" xfId="209"/>
    <cellStyle name="20% - Accent1 3 4" xfId="210"/>
    <cellStyle name="20% - Accent1 3 4 2" xfId="211"/>
    <cellStyle name="20% - Accent1 3 4 3" xfId="212"/>
    <cellStyle name="20% - Accent1 3 5" xfId="213"/>
    <cellStyle name="20% - Accent1 3 6" xfId="214"/>
    <cellStyle name="20% - Accent1 4" xfId="215"/>
    <cellStyle name="20% - Accent1 4 2" xfId="216"/>
    <cellStyle name="20% - Accent1 4 2 2" xfId="217"/>
    <cellStyle name="20% - Accent1 4 2 2 2" xfId="218"/>
    <cellStyle name="20% - Accent1 4 2 2 3" xfId="219"/>
    <cellStyle name="20% - Accent1 4 2 3" xfId="220"/>
    <cellStyle name="20% - Accent1 4 2 4" xfId="221"/>
    <cellStyle name="20% - Accent1 4 3" xfId="222"/>
    <cellStyle name="20% - Accent1 4 3 2" xfId="223"/>
    <cellStyle name="20% - Accent1 4 3 3" xfId="224"/>
    <cellStyle name="20% - Accent1 4 4" xfId="225"/>
    <cellStyle name="20% - Accent1 4 5" xfId="226"/>
    <cellStyle name="20% - Accent1 5" xfId="227"/>
    <cellStyle name="20% - Accent1 5 2" xfId="228"/>
    <cellStyle name="20% - Accent1 5 2 2" xfId="229"/>
    <cellStyle name="20% - Accent1 5 2 3" xfId="230"/>
    <cellStyle name="20% - Accent1 5 3" xfId="231"/>
    <cellStyle name="20% - Accent1 5 4" xfId="232"/>
    <cellStyle name="20% - Accent1 6" xfId="233"/>
    <cellStyle name="20% - Accent1 6 2" xfId="234"/>
    <cellStyle name="20% - Accent1 6 3" xfId="235"/>
    <cellStyle name="20% - Accent1 7" xfId="236"/>
    <cellStyle name="20% - Accent1 8" xfId="237"/>
    <cellStyle name="20% - Accent1 9" xfId="238"/>
    <cellStyle name="20% - Accent2" xfId="23" builtinId="34" customBuiltin="1"/>
    <cellStyle name="20% - Accent2 2" xfId="118"/>
    <cellStyle name="20% - Accent2 2 2" xfId="239"/>
    <cellStyle name="20% - Accent2 2 2 2" xfId="240"/>
    <cellStyle name="20% - Accent2 2 2 2 2" xfId="241"/>
    <cellStyle name="20% - Accent2 2 2 2 2 2" xfId="242"/>
    <cellStyle name="20% - Accent2 2 2 2 2 2 2" xfId="243"/>
    <cellStyle name="20% - Accent2 2 2 2 2 2 3" xfId="244"/>
    <cellStyle name="20% - Accent2 2 2 2 2 3" xfId="245"/>
    <cellStyle name="20% - Accent2 2 2 2 2 4" xfId="246"/>
    <cellStyle name="20% - Accent2 2 2 2 3" xfId="247"/>
    <cellStyle name="20% - Accent2 2 2 2 3 2" xfId="248"/>
    <cellStyle name="20% - Accent2 2 2 2 3 3" xfId="249"/>
    <cellStyle name="20% - Accent2 2 2 2 4" xfId="250"/>
    <cellStyle name="20% - Accent2 2 2 2 5" xfId="251"/>
    <cellStyle name="20% - Accent2 2 2 3" xfId="252"/>
    <cellStyle name="20% - Accent2 2 2 3 2" xfId="253"/>
    <cellStyle name="20% - Accent2 2 2 3 2 2" xfId="254"/>
    <cellStyle name="20% - Accent2 2 2 3 2 3" xfId="255"/>
    <cellStyle name="20% - Accent2 2 2 3 3" xfId="256"/>
    <cellStyle name="20% - Accent2 2 2 3 4" xfId="257"/>
    <cellStyle name="20% - Accent2 2 2 4" xfId="258"/>
    <cellStyle name="20% - Accent2 2 2 4 2" xfId="259"/>
    <cellStyle name="20% - Accent2 2 2 4 3" xfId="260"/>
    <cellStyle name="20% - Accent2 2 2 5" xfId="261"/>
    <cellStyle name="20% - Accent2 2 2 6" xfId="262"/>
    <cellStyle name="20% - Accent2 2 3" xfId="263"/>
    <cellStyle name="20% - Accent2 2 3 2" xfId="264"/>
    <cellStyle name="20% - Accent2 2 3 2 2" xfId="265"/>
    <cellStyle name="20% - Accent2 2 3 2 2 2" xfId="266"/>
    <cellStyle name="20% - Accent2 2 3 2 2 3" xfId="267"/>
    <cellStyle name="20% - Accent2 2 3 2 3" xfId="268"/>
    <cellStyle name="20% - Accent2 2 3 2 4" xfId="269"/>
    <cellStyle name="20% - Accent2 2 3 3" xfId="270"/>
    <cellStyle name="20% - Accent2 2 3 3 2" xfId="271"/>
    <cellStyle name="20% - Accent2 2 3 3 3" xfId="272"/>
    <cellStyle name="20% - Accent2 2 3 4" xfId="273"/>
    <cellStyle name="20% - Accent2 2 3 5" xfId="274"/>
    <cellStyle name="20% - Accent2 2 4" xfId="275"/>
    <cellStyle name="20% - Accent2 2 4 2" xfId="276"/>
    <cellStyle name="20% - Accent2 2 4 2 2" xfId="277"/>
    <cellStyle name="20% - Accent2 2 4 2 3" xfId="278"/>
    <cellStyle name="20% - Accent2 2 4 3" xfId="279"/>
    <cellStyle name="20% - Accent2 2 4 4" xfId="280"/>
    <cellStyle name="20% - Accent2 2 5" xfId="281"/>
    <cellStyle name="20% - Accent2 2 5 2" xfId="282"/>
    <cellStyle name="20% - Accent2 2 5 3" xfId="283"/>
    <cellStyle name="20% - Accent2 2 6" xfId="284"/>
    <cellStyle name="20% - Accent2 2 7" xfId="285"/>
    <cellStyle name="20% - Accent2 2 8" xfId="286"/>
    <cellStyle name="20% - Accent2 3" xfId="287"/>
    <cellStyle name="20% - Accent2 3 2" xfId="288"/>
    <cellStyle name="20% - Accent2 3 2 2" xfId="289"/>
    <cellStyle name="20% - Accent2 3 2 2 2" xfId="290"/>
    <cellStyle name="20% - Accent2 3 2 2 2 2" xfId="291"/>
    <cellStyle name="20% - Accent2 3 2 2 2 3" xfId="292"/>
    <cellStyle name="20% - Accent2 3 2 2 3" xfId="293"/>
    <cellStyle name="20% - Accent2 3 2 2 4" xfId="294"/>
    <cellStyle name="20% - Accent2 3 2 3" xfId="295"/>
    <cellStyle name="20% - Accent2 3 2 3 2" xfId="296"/>
    <cellStyle name="20% - Accent2 3 2 3 3" xfId="297"/>
    <cellStyle name="20% - Accent2 3 2 4" xfId="298"/>
    <cellStyle name="20% - Accent2 3 2 5" xfId="299"/>
    <cellStyle name="20% - Accent2 3 3" xfId="300"/>
    <cellStyle name="20% - Accent2 3 3 2" xfId="301"/>
    <cellStyle name="20% - Accent2 3 3 2 2" xfId="302"/>
    <cellStyle name="20% - Accent2 3 3 2 3" xfId="303"/>
    <cellStyle name="20% - Accent2 3 3 3" xfId="304"/>
    <cellStyle name="20% - Accent2 3 3 4" xfId="305"/>
    <cellStyle name="20% - Accent2 3 4" xfId="306"/>
    <cellStyle name="20% - Accent2 3 4 2" xfId="307"/>
    <cellStyle name="20% - Accent2 3 4 3" xfId="308"/>
    <cellStyle name="20% - Accent2 3 5" xfId="309"/>
    <cellStyle name="20% - Accent2 3 6" xfId="310"/>
    <cellStyle name="20% - Accent2 4" xfId="311"/>
    <cellStyle name="20% - Accent2 4 2" xfId="312"/>
    <cellStyle name="20% - Accent2 4 2 2" xfId="313"/>
    <cellStyle name="20% - Accent2 4 2 2 2" xfId="314"/>
    <cellStyle name="20% - Accent2 4 2 2 3" xfId="315"/>
    <cellStyle name="20% - Accent2 4 2 3" xfId="316"/>
    <cellStyle name="20% - Accent2 4 2 4" xfId="317"/>
    <cellStyle name="20% - Accent2 4 3" xfId="318"/>
    <cellStyle name="20% - Accent2 4 3 2" xfId="319"/>
    <cellStyle name="20% - Accent2 4 3 3" xfId="320"/>
    <cellStyle name="20% - Accent2 4 4" xfId="321"/>
    <cellStyle name="20% - Accent2 4 5" xfId="322"/>
    <cellStyle name="20% - Accent2 5" xfId="323"/>
    <cellStyle name="20% - Accent2 5 2" xfId="324"/>
    <cellStyle name="20% - Accent2 5 2 2" xfId="325"/>
    <cellStyle name="20% - Accent2 5 2 3" xfId="326"/>
    <cellStyle name="20% - Accent2 5 3" xfId="327"/>
    <cellStyle name="20% - Accent2 5 4" xfId="328"/>
    <cellStyle name="20% - Accent2 6" xfId="329"/>
    <cellStyle name="20% - Accent2 6 2" xfId="330"/>
    <cellStyle name="20% - Accent2 6 3" xfId="331"/>
    <cellStyle name="20% - Accent2 7" xfId="332"/>
    <cellStyle name="20% - Accent2 8" xfId="333"/>
    <cellStyle name="20% - Accent2 9" xfId="334"/>
    <cellStyle name="20% - Accent3" xfId="27" builtinId="38" customBuiltin="1"/>
    <cellStyle name="20% - Accent3 2" xfId="120"/>
    <cellStyle name="20% - Accent3 2 2" xfId="335"/>
    <cellStyle name="20% - Accent3 2 2 2" xfId="336"/>
    <cellStyle name="20% - Accent3 2 2 2 2" xfId="337"/>
    <cellStyle name="20% - Accent3 2 2 2 2 2" xfId="338"/>
    <cellStyle name="20% - Accent3 2 2 2 2 2 2" xfId="339"/>
    <cellStyle name="20% - Accent3 2 2 2 2 2 3" xfId="340"/>
    <cellStyle name="20% - Accent3 2 2 2 2 3" xfId="341"/>
    <cellStyle name="20% - Accent3 2 2 2 2 4" xfId="342"/>
    <cellStyle name="20% - Accent3 2 2 2 3" xfId="343"/>
    <cellStyle name="20% - Accent3 2 2 2 3 2" xfId="344"/>
    <cellStyle name="20% - Accent3 2 2 2 3 3" xfId="345"/>
    <cellStyle name="20% - Accent3 2 2 2 4" xfId="346"/>
    <cellStyle name="20% - Accent3 2 2 2 5" xfId="347"/>
    <cellStyle name="20% - Accent3 2 2 3" xfId="348"/>
    <cellStyle name="20% - Accent3 2 2 3 2" xfId="349"/>
    <cellStyle name="20% - Accent3 2 2 3 2 2" xfId="350"/>
    <cellStyle name="20% - Accent3 2 2 3 2 3" xfId="351"/>
    <cellStyle name="20% - Accent3 2 2 3 3" xfId="352"/>
    <cellStyle name="20% - Accent3 2 2 3 4" xfId="353"/>
    <cellStyle name="20% - Accent3 2 2 4" xfId="354"/>
    <cellStyle name="20% - Accent3 2 2 4 2" xfId="355"/>
    <cellStyle name="20% - Accent3 2 2 4 3" xfId="356"/>
    <cellStyle name="20% - Accent3 2 2 5" xfId="357"/>
    <cellStyle name="20% - Accent3 2 2 6" xfId="358"/>
    <cellStyle name="20% - Accent3 2 3" xfId="359"/>
    <cellStyle name="20% - Accent3 2 3 2" xfId="360"/>
    <cellStyle name="20% - Accent3 2 3 2 2" xfId="361"/>
    <cellStyle name="20% - Accent3 2 3 2 2 2" xfId="362"/>
    <cellStyle name="20% - Accent3 2 3 2 2 3" xfId="363"/>
    <cellStyle name="20% - Accent3 2 3 2 3" xfId="364"/>
    <cellStyle name="20% - Accent3 2 3 2 4" xfId="365"/>
    <cellStyle name="20% - Accent3 2 3 3" xfId="366"/>
    <cellStyle name="20% - Accent3 2 3 3 2" xfId="367"/>
    <cellStyle name="20% - Accent3 2 3 3 3" xfId="368"/>
    <cellStyle name="20% - Accent3 2 3 4" xfId="369"/>
    <cellStyle name="20% - Accent3 2 3 5" xfId="370"/>
    <cellStyle name="20% - Accent3 2 4" xfId="371"/>
    <cellStyle name="20% - Accent3 2 4 2" xfId="372"/>
    <cellStyle name="20% - Accent3 2 4 2 2" xfId="373"/>
    <cellStyle name="20% - Accent3 2 4 2 3" xfId="374"/>
    <cellStyle name="20% - Accent3 2 4 3" xfId="375"/>
    <cellStyle name="20% - Accent3 2 4 4" xfId="376"/>
    <cellStyle name="20% - Accent3 2 5" xfId="377"/>
    <cellStyle name="20% - Accent3 2 5 2" xfId="378"/>
    <cellStyle name="20% - Accent3 2 5 3" xfId="379"/>
    <cellStyle name="20% - Accent3 2 6" xfId="380"/>
    <cellStyle name="20% - Accent3 2 7" xfId="381"/>
    <cellStyle name="20% - Accent3 2 8" xfId="382"/>
    <cellStyle name="20% - Accent3 3" xfId="383"/>
    <cellStyle name="20% - Accent3 3 2" xfId="384"/>
    <cellStyle name="20% - Accent3 3 2 2" xfId="385"/>
    <cellStyle name="20% - Accent3 3 2 2 2" xfId="386"/>
    <cellStyle name="20% - Accent3 3 2 2 2 2" xfId="387"/>
    <cellStyle name="20% - Accent3 3 2 2 2 3" xfId="388"/>
    <cellStyle name="20% - Accent3 3 2 2 3" xfId="389"/>
    <cellStyle name="20% - Accent3 3 2 2 4" xfId="390"/>
    <cellStyle name="20% - Accent3 3 2 3" xfId="391"/>
    <cellStyle name="20% - Accent3 3 2 3 2" xfId="392"/>
    <cellStyle name="20% - Accent3 3 2 3 3" xfId="393"/>
    <cellStyle name="20% - Accent3 3 2 4" xfId="394"/>
    <cellStyle name="20% - Accent3 3 2 5" xfId="395"/>
    <cellStyle name="20% - Accent3 3 3" xfId="396"/>
    <cellStyle name="20% - Accent3 3 3 2" xfId="397"/>
    <cellStyle name="20% - Accent3 3 3 2 2" xfId="398"/>
    <cellStyle name="20% - Accent3 3 3 2 3" xfId="399"/>
    <cellStyle name="20% - Accent3 3 3 3" xfId="400"/>
    <cellStyle name="20% - Accent3 3 3 4" xfId="401"/>
    <cellStyle name="20% - Accent3 3 4" xfId="402"/>
    <cellStyle name="20% - Accent3 3 4 2" xfId="403"/>
    <cellStyle name="20% - Accent3 3 4 3" xfId="404"/>
    <cellStyle name="20% - Accent3 3 5" xfId="405"/>
    <cellStyle name="20% - Accent3 3 6" xfId="406"/>
    <cellStyle name="20% - Accent3 4" xfId="407"/>
    <cellStyle name="20% - Accent3 4 2" xfId="408"/>
    <cellStyle name="20% - Accent3 4 2 2" xfId="409"/>
    <cellStyle name="20% - Accent3 4 2 2 2" xfId="410"/>
    <cellStyle name="20% - Accent3 4 2 2 3" xfId="411"/>
    <cellStyle name="20% - Accent3 4 2 3" xfId="412"/>
    <cellStyle name="20% - Accent3 4 2 4" xfId="413"/>
    <cellStyle name="20% - Accent3 4 3" xfId="414"/>
    <cellStyle name="20% - Accent3 4 3 2" xfId="415"/>
    <cellStyle name="20% - Accent3 4 3 3" xfId="416"/>
    <cellStyle name="20% - Accent3 4 4" xfId="417"/>
    <cellStyle name="20% - Accent3 4 5" xfId="418"/>
    <cellStyle name="20% - Accent3 5" xfId="419"/>
    <cellStyle name="20% - Accent3 5 2" xfId="420"/>
    <cellStyle name="20% - Accent3 5 2 2" xfId="421"/>
    <cellStyle name="20% - Accent3 5 2 3" xfId="422"/>
    <cellStyle name="20% - Accent3 5 3" xfId="423"/>
    <cellStyle name="20% - Accent3 5 4" xfId="424"/>
    <cellStyle name="20% - Accent3 6" xfId="425"/>
    <cellStyle name="20% - Accent3 6 2" xfId="426"/>
    <cellStyle name="20% - Accent3 6 3" xfId="427"/>
    <cellStyle name="20% - Accent3 7" xfId="428"/>
    <cellStyle name="20% - Accent3 8" xfId="429"/>
    <cellStyle name="20% - Accent3 9" xfId="430"/>
    <cellStyle name="20% - Accent4" xfId="31" builtinId="42" customBuiltin="1"/>
    <cellStyle name="20% - Accent4 2" xfId="122"/>
    <cellStyle name="20% - Accent4 2 2" xfId="431"/>
    <cellStyle name="20% - Accent4 2 2 2" xfId="432"/>
    <cellStyle name="20% - Accent4 2 2 2 2" xfId="433"/>
    <cellStyle name="20% - Accent4 2 2 2 2 2" xfId="434"/>
    <cellStyle name="20% - Accent4 2 2 2 2 2 2" xfId="435"/>
    <cellStyle name="20% - Accent4 2 2 2 2 2 3" xfId="436"/>
    <cellStyle name="20% - Accent4 2 2 2 2 3" xfId="437"/>
    <cellStyle name="20% - Accent4 2 2 2 2 4" xfId="438"/>
    <cellStyle name="20% - Accent4 2 2 2 3" xfId="439"/>
    <cellStyle name="20% - Accent4 2 2 2 3 2" xfId="440"/>
    <cellStyle name="20% - Accent4 2 2 2 3 3" xfId="441"/>
    <cellStyle name="20% - Accent4 2 2 2 4" xfId="442"/>
    <cellStyle name="20% - Accent4 2 2 2 5" xfId="443"/>
    <cellStyle name="20% - Accent4 2 2 3" xfId="444"/>
    <cellStyle name="20% - Accent4 2 2 3 2" xfId="445"/>
    <cellStyle name="20% - Accent4 2 2 3 2 2" xfId="446"/>
    <cellStyle name="20% - Accent4 2 2 3 2 3" xfId="447"/>
    <cellStyle name="20% - Accent4 2 2 3 3" xfId="448"/>
    <cellStyle name="20% - Accent4 2 2 3 4" xfId="449"/>
    <cellStyle name="20% - Accent4 2 2 4" xfId="450"/>
    <cellStyle name="20% - Accent4 2 2 4 2" xfId="451"/>
    <cellStyle name="20% - Accent4 2 2 4 3" xfId="452"/>
    <cellStyle name="20% - Accent4 2 2 5" xfId="453"/>
    <cellStyle name="20% - Accent4 2 2 6" xfId="454"/>
    <cellStyle name="20% - Accent4 2 3" xfId="455"/>
    <cellStyle name="20% - Accent4 2 3 2" xfId="456"/>
    <cellStyle name="20% - Accent4 2 3 2 2" xfId="457"/>
    <cellStyle name="20% - Accent4 2 3 2 2 2" xfId="458"/>
    <cellStyle name="20% - Accent4 2 3 2 2 3" xfId="459"/>
    <cellStyle name="20% - Accent4 2 3 2 3" xfId="460"/>
    <cellStyle name="20% - Accent4 2 3 2 4" xfId="461"/>
    <cellStyle name="20% - Accent4 2 3 3" xfId="462"/>
    <cellStyle name="20% - Accent4 2 3 3 2" xfId="463"/>
    <cellStyle name="20% - Accent4 2 3 3 3" xfId="464"/>
    <cellStyle name="20% - Accent4 2 3 4" xfId="465"/>
    <cellStyle name="20% - Accent4 2 3 5" xfId="466"/>
    <cellStyle name="20% - Accent4 2 4" xfId="467"/>
    <cellStyle name="20% - Accent4 2 4 2" xfId="468"/>
    <cellStyle name="20% - Accent4 2 4 2 2" xfId="469"/>
    <cellStyle name="20% - Accent4 2 4 2 3" xfId="470"/>
    <cellStyle name="20% - Accent4 2 4 3" xfId="471"/>
    <cellStyle name="20% - Accent4 2 4 4" xfId="472"/>
    <cellStyle name="20% - Accent4 2 5" xfId="473"/>
    <cellStyle name="20% - Accent4 2 5 2" xfId="474"/>
    <cellStyle name="20% - Accent4 2 5 3" xfId="475"/>
    <cellStyle name="20% - Accent4 2 6" xfId="476"/>
    <cellStyle name="20% - Accent4 2 7" xfId="477"/>
    <cellStyle name="20% - Accent4 2 8" xfId="478"/>
    <cellStyle name="20% - Accent4 3" xfId="479"/>
    <cellStyle name="20% - Accent4 3 2" xfId="480"/>
    <cellStyle name="20% - Accent4 3 2 2" xfId="481"/>
    <cellStyle name="20% - Accent4 3 2 2 2" xfId="482"/>
    <cellStyle name="20% - Accent4 3 2 2 2 2" xfId="483"/>
    <cellStyle name="20% - Accent4 3 2 2 2 3" xfId="484"/>
    <cellStyle name="20% - Accent4 3 2 2 3" xfId="485"/>
    <cellStyle name="20% - Accent4 3 2 2 4" xfId="486"/>
    <cellStyle name="20% - Accent4 3 2 3" xfId="487"/>
    <cellStyle name="20% - Accent4 3 2 3 2" xfId="488"/>
    <cellStyle name="20% - Accent4 3 2 3 3" xfId="489"/>
    <cellStyle name="20% - Accent4 3 2 4" xfId="490"/>
    <cellStyle name="20% - Accent4 3 2 5" xfId="491"/>
    <cellStyle name="20% - Accent4 3 3" xfId="492"/>
    <cellStyle name="20% - Accent4 3 3 2" xfId="493"/>
    <cellStyle name="20% - Accent4 3 3 2 2" xfId="494"/>
    <cellStyle name="20% - Accent4 3 3 2 3" xfId="495"/>
    <cellStyle name="20% - Accent4 3 3 3" xfId="496"/>
    <cellStyle name="20% - Accent4 3 3 4" xfId="497"/>
    <cellStyle name="20% - Accent4 3 4" xfId="498"/>
    <cellStyle name="20% - Accent4 3 4 2" xfId="499"/>
    <cellStyle name="20% - Accent4 3 4 3" xfId="500"/>
    <cellStyle name="20% - Accent4 3 5" xfId="501"/>
    <cellStyle name="20% - Accent4 3 6" xfId="502"/>
    <cellStyle name="20% - Accent4 4" xfId="503"/>
    <cellStyle name="20% - Accent4 4 2" xfId="504"/>
    <cellStyle name="20% - Accent4 4 2 2" xfId="505"/>
    <cellStyle name="20% - Accent4 4 2 2 2" xfId="506"/>
    <cellStyle name="20% - Accent4 4 2 2 3" xfId="507"/>
    <cellStyle name="20% - Accent4 4 2 3" xfId="508"/>
    <cellStyle name="20% - Accent4 4 2 4" xfId="509"/>
    <cellStyle name="20% - Accent4 4 3" xfId="510"/>
    <cellStyle name="20% - Accent4 4 3 2" xfId="511"/>
    <cellStyle name="20% - Accent4 4 3 3" xfId="512"/>
    <cellStyle name="20% - Accent4 4 4" xfId="513"/>
    <cellStyle name="20% - Accent4 4 5" xfId="514"/>
    <cellStyle name="20% - Accent4 5" xfId="515"/>
    <cellStyle name="20% - Accent4 5 2" xfId="516"/>
    <cellStyle name="20% - Accent4 5 2 2" xfId="517"/>
    <cellStyle name="20% - Accent4 5 2 3" xfId="518"/>
    <cellStyle name="20% - Accent4 5 3" xfId="519"/>
    <cellStyle name="20% - Accent4 5 4" xfId="520"/>
    <cellStyle name="20% - Accent4 6" xfId="521"/>
    <cellStyle name="20% - Accent4 6 2" xfId="522"/>
    <cellStyle name="20% - Accent4 6 3" xfId="523"/>
    <cellStyle name="20% - Accent4 7" xfId="524"/>
    <cellStyle name="20% - Accent4 8" xfId="525"/>
    <cellStyle name="20% - Accent4 9" xfId="526"/>
    <cellStyle name="20% - Accent5" xfId="35" builtinId="46" customBuiltin="1"/>
    <cellStyle name="20% - Accent5 2" xfId="124"/>
    <cellStyle name="20% - Accent5 2 2" xfId="527"/>
    <cellStyle name="20% - Accent5 2 2 2" xfId="528"/>
    <cellStyle name="20% - Accent5 2 2 2 2" xfId="529"/>
    <cellStyle name="20% - Accent5 2 2 2 2 2" xfId="530"/>
    <cellStyle name="20% - Accent5 2 2 2 2 2 2" xfId="531"/>
    <cellStyle name="20% - Accent5 2 2 2 2 2 3" xfId="532"/>
    <cellStyle name="20% - Accent5 2 2 2 2 3" xfId="533"/>
    <cellStyle name="20% - Accent5 2 2 2 2 4" xfId="534"/>
    <cellStyle name="20% - Accent5 2 2 2 3" xfId="535"/>
    <cellStyle name="20% - Accent5 2 2 2 3 2" xfId="536"/>
    <cellStyle name="20% - Accent5 2 2 2 3 3" xfId="537"/>
    <cellStyle name="20% - Accent5 2 2 2 4" xfId="538"/>
    <cellStyle name="20% - Accent5 2 2 2 5" xfId="539"/>
    <cellStyle name="20% - Accent5 2 2 3" xfId="540"/>
    <cellStyle name="20% - Accent5 2 2 3 2" xfId="541"/>
    <cellStyle name="20% - Accent5 2 2 3 2 2" xfId="542"/>
    <cellStyle name="20% - Accent5 2 2 3 2 3" xfId="543"/>
    <cellStyle name="20% - Accent5 2 2 3 3" xfId="544"/>
    <cellStyle name="20% - Accent5 2 2 3 4" xfId="545"/>
    <cellStyle name="20% - Accent5 2 2 4" xfId="546"/>
    <cellStyle name="20% - Accent5 2 2 4 2" xfId="547"/>
    <cellStyle name="20% - Accent5 2 2 4 3" xfId="548"/>
    <cellStyle name="20% - Accent5 2 2 5" xfId="549"/>
    <cellStyle name="20% - Accent5 2 2 6" xfId="550"/>
    <cellStyle name="20% - Accent5 2 3" xfId="551"/>
    <cellStyle name="20% - Accent5 2 3 2" xfId="552"/>
    <cellStyle name="20% - Accent5 2 3 2 2" xfId="553"/>
    <cellStyle name="20% - Accent5 2 3 2 2 2" xfId="554"/>
    <cellStyle name="20% - Accent5 2 3 2 2 3" xfId="555"/>
    <cellStyle name="20% - Accent5 2 3 2 3" xfId="556"/>
    <cellStyle name="20% - Accent5 2 3 2 4" xfId="557"/>
    <cellStyle name="20% - Accent5 2 3 3" xfId="558"/>
    <cellStyle name="20% - Accent5 2 3 3 2" xfId="559"/>
    <cellStyle name="20% - Accent5 2 3 3 3" xfId="560"/>
    <cellStyle name="20% - Accent5 2 3 4" xfId="561"/>
    <cellStyle name="20% - Accent5 2 3 5" xfId="562"/>
    <cellStyle name="20% - Accent5 2 4" xfId="563"/>
    <cellStyle name="20% - Accent5 2 4 2" xfId="564"/>
    <cellStyle name="20% - Accent5 2 4 2 2" xfId="565"/>
    <cellStyle name="20% - Accent5 2 4 2 3" xfId="566"/>
    <cellStyle name="20% - Accent5 2 4 3" xfId="567"/>
    <cellStyle name="20% - Accent5 2 4 4" xfId="568"/>
    <cellStyle name="20% - Accent5 2 5" xfId="569"/>
    <cellStyle name="20% - Accent5 2 5 2" xfId="570"/>
    <cellStyle name="20% - Accent5 2 5 3" xfId="571"/>
    <cellStyle name="20% - Accent5 2 6" xfId="572"/>
    <cellStyle name="20% - Accent5 2 7" xfId="573"/>
    <cellStyle name="20% - Accent5 2 8" xfId="574"/>
    <cellStyle name="20% - Accent5 3" xfId="575"/>
    <cellStyle name="20% - Accent5 3 2" xfId="576"/>
    <cellStyle name="20% - Accent5 3 2 2" xfId="577"/>
    <cellStyle name="20% - Accent5 3 2 2 2" xfId="578"/>
    <cellStyle name="20% - Accent5 3 2 2 2 2" xfId="579"/>
    <cellStyle name="20% - Accent5 3 2 2 2 3" xfId="580"/>
    <cellStyle name="20% - Accent5 3 2 2 3" xfId="581"/>
    <cellStyle name="20% - Accent5 3 2 2 4" xfId="582"/>
    <cellStyle name="20% - Accent5 3 2 3" xfId="583"/>
    <cellStyle name="20% - Accent5 3 2 3 2" xfId="584"/>
    <cellStyle name="20% - Accent5 3 2 3 3" xfId="585"/>
    <cellStyle name="20% - Accent5 3 2 4" xfId="586"/>
    <cellStyle name="20% - Accent5 3 2 5" xfId="587"/>
    <cellStyle name="20% - Accent5 3 3" xfId="588"/>
    <cellStyle name="20% - Accent5 3 3 2" xfId="589"/>
    <cellStyle name="20% - Accent5 3 3 2 2" xfId="590"/>
    <cellStyle name="20% - Accent5 3 3 2 3" xfId="591"/>
    <cellStyle name="20% - Accent5 3 3 3" xfId="592"/>
    <cellStyle name="20% - Accent5 3 3 4" xfId="593"/>
    <cellStyle name="20% - Accent5 3 4" xfId="594"/>
    <cellStyle name="20% - Accent5 3 4 2" xfId="595"/>
    <cellStyle name="20% - Accent5 3 4 3" xfId="596"/>
    <cellStyle name="20% - Accent5 3 5" xfId="597"/>
    <cellStyle name="20% - Accent5 3 6" xfId="598"/>
    <cellStyle name="20% - Accent5 4" xfId="599"/>
    <cellStyle name="20% - Accent5 4 2" xfId="600"/>
    <cellStyle name="20% - Accent5 4 2 2" xfId="601"/>
    <cellStyle name="20% - Accent5 4 2 2 2" xfId="602"/>
    <cellStyle name="20% - Accent5 4 2 2 3" xfId="603"/>
    <cellStyle name="20% - Accent5 4 2 3" xfId="604"/>
    <cellStyle name="20% - Accent5 4 2 4" xfId="605"/>
    <cellStyle name="20% - Accent5 4 3" xfId="606"/>
    <cellStyle name="20% - Accent5 4 3 2" xfId="607"/>
    <cellStyle name="20% - Accent5 4 3 3" xfId="608"/>
    <cellStyle name="20% - Accent5 4 4" xfId="609"/>
    <cellStyle name="20% - Accent5 4 5" xfId="610"/>
    <cellStyle name="20% - Accent5 5" xfId="611"/>
    <cellStyle name="20% - Accent5 5 2" xfId="612"/>
    <cellStyle name="20% - Accent5 5 2 2" xfId="613"/>
    <cellStyle name="20% - Accent5 5 2 3" xfId="614"/>
    <cellStyle name="20% - Accent5 5 3" xfId="615"/>
    <cellStyle name="20% - Accent5 5 4" xfId="616"/>
    <cellStyle name="20% - Accent5 6" xfId="617"/>
    <cellStyle name="20% - Accent5 6 2" xfId="618"/>
    <cellStyle name="20% - Accent5 6 3" xfId="619"/>
    <cellStyle name="20% - Accent5 7" xfId="620"/>
    <cellStyle name="20% - Accent5 8" xfId="621"/>
    <cellStyle name="20% - Accent5 9" xfId="622"/>
    <cellStyle name="20% - Accent6" xfId="39" builtinId="50" customBuiltin="1"/>
    <cellStyle name="20% - Accent6 2" xfId="126"/>
    <cellStyle name="20% - Accent6 2 2" xfId="623"/>
    <cellStyle name="20% - Accent6 2 2 2" xfId="624"/>
    <cellStyle name="20% - Accent6 2 2 2 2" xfId="625"/>
    <cellStyle name="20% - Accent6 2 2 2 2 2" xfId="626"/>
    <cellStyle name="20% - Accent6 2 2 2 2 2 2" xfId="627"/>
    <cellStyle name="20% - Accent6 2 2 2 2 2 3" xfId="628"/>
    <cellStyle name="20% - Accent6 2 2 2 2 3" xfId="629"/>
    <cellStyle name="20% - Accent6 2 2 2 2 4" xfId="630"/>
    <cellStyle name="20% - Accent6 2 2 2 3" xfId="631"/>
    <cellStyle name="20% - Accent6 2 2 2 3 2" xfId="632"/>
    <cellStyle name="20% - Accent6 2 2 2 3 3" xfId="633"/>
    <cellStyle name="20% - Accent6 2 2 2 4" xfId="634"/>
    <cellStyle name="20% - Accent6 2 2 2 5" xfId="635"/>
    <cellStyle name="20% - Accent6 2 2 3" xfId="636"/>
    <cellStyle name="20% - Accent6 2 2 3 2" xfId="637"/>
    <cellStyle name="20% - Accent6 2 2 3 2 2" xfId="638"/>
    <cellStyle name="20% - Accent6 2 2 3 2 3" xfId="639"/>
    <cellStyle name="20% - Accent6 2 2 3 3" xfId="640"/>
    <cellStyle name="20% - Accent6 2 2 3 4" xfId="641"/>
    <cellStyle name="20% - Accent6 2 2 4" xfId="642"/>
    <cellStyle name="20% - Accent6 2 2 4 2" xfId="643"/>
    <cellStyle name="20% - Accent6 2 2 4 3" xfId="644"/>
    <cellStyle name="20% - Accent6 2 2 5" xfId="645"/>
    <cellStyle name="20% - Accent6 2 2 6" xfId="646"/>
    <cellStyle name="20% - Accent6 2 3" xfId="647"/>
    <cellStyle name="20% - Accent6 2 3 2" xfId="648"/>
    <cellStyle name="20% - Accent6 2 3 2 2" xfId="649"/>
    <cellStyle name="20% - Accent6 2 3 2 2 2" xfId="650"/>
    <cellStyle name="20% - Accent6 2 3 2 2 3" xfId="651"/>
    <cellStyle name="20% - Accent6 2 3 2 3" xfId="652"/>
    <cellStyle name="20% - Accent6 2 3 2 4" xfId="653"/>
    <cellStyle name="20% - Accent6 2 3 3" xfId="654"/>
    <cellStyle name="20% - Accent6 2 3 3 2" xfId="655"/>
    <cellStyle name="20% - Accent6 2 3 3 3" xfId="656"/>
    <cellStyle name="20% - Accent6 2 3 4" xfId="657"/>
    <cellStyle name="20% - Accent6 2 3 5" xfId="658"/>
    <cellStyle name="20% - Accent6 2 4" xfId="659"/>
    <cellStyle name="20% - Accent6 2 4 2" xfId="660"/>
    <cellStyle name="20% - Accent6 2 4 2 2" xfId="661"/>
    <cellStyle name="20% - Accent6 2 4 2 3" xfId="662"/>
    <cellStyle name="20% - Accent6 2 4 3" xfId="663"/>
    <cellStyle name="20% - Accent6 2 4 4" xfId="664"/>
    <cellStyle name="20% - Accent6 2 5" xfId="665"/>
    <cellStyle name="20% - Accent6 2 5 2" xfId="666"/>
    <cellStyle name="20% - Accent6 2 5 3" xfId="667"/>
    <cellStyle name="20% - Accent6 2 6" xfId="668"/>
    <cellStyle name="20% - Accent6 2 7" xfId="669"/>
    <cellStyle name="20% - Accent6 2 8" xfId="670"/>
    <cellStyle name="20% - Accent6 3" xfId="671"/>
    <cellStyle name="20% - Accent6 3 2" xfId="672"/>
    <cellStyle name="20% - Accent6 3 2 2" xfId="673"/>
    <cellStyle name="20% - Accent6 3 2 2 2" xfId="674"/>
    <cellStyle name="20% - Accent6 3 2 2 2 2" xfId="675"/>
    <cellStyle name="20% - Accent6 3 2 2 2 3" xfId="676"/>
    <cellStyle name="20% - Accent6 3 2 2 3" xfId="677"/>
    <cellStyle name="20% - Accent6 3 2 2 4" xfId="678"/>
    <cellStyle name="20% - Accent6 3 2 3" xfId="679"/>
    <cellStyle name="20% - Accent6 3 2 3 2" xfId="680"/>
    <cellStyle name="20% - Accent6 3 2 3 3" xfId="681"/>
    <cellStyle name="20% - Accent6 3 2 4" xfId="682"/>
    <cellStyle name="20% - Accent6 3 2 5" xfId="683"/>
    <cellStyle name="20% - Accent6 3 3" xfId="684"/>
    <cellStyle name="20% - Accent6 3 3 2" xfId="685"/>
    <cellStyle name="20% - Accent6 3 3 2 2" xfId="686"/>
    <cellStyle name="20% - Accent6 3 3 2 3" xfId="687"/>
    <cellStyle name="20% - Accent6 3 3 3" xfId="688"/>
    <cellStyle name="20% - Accent6 3 3 4" xfId="689"/>
    <cellStyle name="20% - Accent6 3 4" xfId="690"/>
    <cellStyle name="20% - Accent6 3 4 2" xfId="691"/>
    <cellStyle name="20% - Accent6 3 4 3" xfId="692"/>
    <cellStyle name="20% - Accent6 3 5" xfId="693"/>
    <cellStyle name="20% - Accent6 3 6" xfId="694"/>
    <cellStyle name="20% - Accent6 4" xfId="695"/>
    <cellStyle name="20% - Accent6 4 2" xfId="696"/>
    <cellStyle name="20% - Accent6 4 2 2" xfId="697"/>
    <cellStyle name="20% - Accent6 4 2 2 2" xfId="698"/>
    <cellStyle name="20% - Accent6 4 2 2 3" xfId="699"/>
    <cellStyle name="20% - Accent6 4 2 3" xfId="700"/>
    <cellStyle name="20% - Accent6 4 2 4" xfId="701"/>
    <cellStyle name="20% - Accent6 4 3" xfId="702"/>
    <cellStyle name="20% - Accent6 4 3 2" xfId="703"/>
    <cellStyle name="20% - Accent6 4 3 3" xfId="704"/>
    <cellStyle name="20% - Accent6 4 4" xfId="705"/>
    <cellStyle name="20% - Accent6 4 5" xfId="706"/>
    <cellStyle name="20% - Accent6 5" xfId="707"/>
    <cellStyle name="20% - Accent6 5 2" xfId="708"/>
    <cellStyle name="20% - Accent6 5 2 2" xfId="709"/>
    <cellStyle name="20% - Accent6 5 2 3" xfId="710"/>
    <cellStyle name="20% - Accent6 5 3" xfId="711"/>
    <cellStyle name="20% - Accent6 5 4" xfId="712"/>
    <cellStyle name="20% - Accent6 6" xfId="713"/>
    <cellStyle name="20% - Accent6 6 2" xfId="714"/>
    <cellStyle name="20% - Accent6 6 3" xfId="715"/>
    <cellStyle name="20% - Accent6 7" xfId="716"/>
    <cellStyle name="20% - Accent6 8" xfId="717"/>
    <cellStyle name="20% - Accent6 9" xfId="718"/>
    <cellStyle name="40% - Accent1" xfId="20" builtinId="31" customBuiltin="1"/>
    <cellStyle name="40% - Accent1 2" xfId="117"/>
    <cellStyle name="40% - Accent1 2 2" xfId="719"/>
    <cellStyle name="40% - Accent1 2 2 2" xfId="720"/>
    <cellStyle name="40% - Accent1 2 2 2 2" xfId="721"/>
    <cellStyle name="40% - Accent1 2 2 2 2 2" xfId="722"/>
    <cellStyle name="40% - Accent1 2 2 2 2 2 2" xfId="723"/>
    <cellStyle name="40% - Accent1 2 2 2 2 2 3" xfId="724"/>
    <cellStyle name="40% - Accent1 2 2 2 2 3" xfId="725"/>
    <cellStyle name="40% - Accent1 2 2 2 2 4" xfId="726"/>
    <cellStyle name="40% - Accent1 2 2 2 3" xfId="727"/>
    <cellStyle name="40% - Accent1 2 2 2 3 2" xfId="728"/>
    <cellStyle name="40% - Accent1 2 2 2 3 3" xfId="729"/>
    <cellStyle name="40% - Accent1 2 2 2 4" xfId="730"/>
    <cellStyle name="40% - Accent1 2 2 2 5" xfId="731"/>
    <cellStyle name="40% - Accent1 2 2 3" xfId="732"/>
    <cellStyle name="40% - Accent1 2 2 3 2" xfId="733"/>
    <cellStyle name="40% - Accent1 2 2 3 2 2" xfId="734"/>
    <cellStyle name="40% - Accent1 2 2 3 2 3" xfId="735"/>
    <cellStyle name="40% - Accent1 2 2 3 3" xfId="736"/>
    <cellStyle name="40% - Accent1 2 2 3 4" xfId="737"/>
    <cellStyle name="40% - Accent1 2 2 4" xfId="738"/>
    <cellStyle name="40% - Accent1 2 2 4 2" xfId="739"/>
    <cellStyle name="40% - Accent1 2 2 4 3" xfId="740"/>
    <cellStyle name="40% - Accent1 2 2 5" xfId="741"/>
    <cellStyle name="40% - Accent1 2 2 6" xfId="742"/>
    <cellStyle name="40% - Accent1 2 3" xfId="743"/>
    <cellStyle name="40% - Accent1 2 3 2" xfId="744"/>
    <cellStyle name="40% - Accent1 2 3 2 2" xfId="745"/>
    <cellStyle name="40% - Accent1 2 3 2 2 2" xfId="746"/>
    <cellStyle name="40% - Accent1 2 3 2 2 3" xfId="747"/>
    <cellStyle name="40% - Accent1 2 3 2 3" xfId="748"/>
    <cellStyle name="40% - Accent1 2 3 2 4" xfId="749"/>
    <cellStyle name="40% - Accent1 2 3 3" xfId="750"/>
    <cellStyle name="40% - Accent1 2 3 3 2" xfId="751"/>
    <cellStyle name="40% - Accent1 2 3 3 3" xfId="752"/>
    <cellStyle name="40% - Accent1 2 3 4" xfId="753"/>
    <cellStyle name="40% - Accent1 2 3 5" xfId="754"/>
    <cellStyle name="40% - Accent1 2 4" xfId="755"/>
    <cellStyle name="40% - Accent1 2 4 2" xfId="756"/>
    <cellStyle name="40% - Accent1 2 4 2 2" xfId="757"/>
    <cellStyle name="40% - Accent1 2 4 2 3" xfId="758"/>
    <cellStyle name="40% - Accent1 2 4 3" xfId="759"/>
    <cellStyle name="40% - Accent1 2 4 4" xfId="760"/>
    <cellStyle name="40% - Accent1 2 5" xfId="761"/>
    <cellStyle name="40% - Accent1 2 5 2" xfId="762"/>
    <cellStyle name="40% - Accent1 2 5 3" xfId="763"/>
    <cellStyle name="40% - Accent1 2 6" xfId="764"/>
    <cellStyle name="40% - Accent1 2 7" xfId="765"/>
    <cellStyle name="40% - Accent1 2 8" xfId="766"/>
    <cellStyle name="40% - Accent1 3" xfId="767"/>
    <cellStyle name="40% - Accent1 3 2" xfId="768"/>
    <cellStyle name="40% - Accent1 3 2 2" xfId="769"/>
    <cellStyle name="40% - Accent1 3 2 2 2" xfId="770"/>
    <cellStyle name="40% - Accent1 3 2 2 2 2" xfId="771"/>
    <cellStyle name="40% - Accent1 3 2 2 2 3" xfId="772"/>
    <cellStyle name="40% - Accent1 3 2 2 3" xfId="773"/>
    <cellStyle name="40% - Accent1 3 2 2 4" xfId="774"/>
    <cellStyle name="40% - Accent1 3 2 3" xfId="775"/>
    <cellStyle name="40% - Accent1 3 2 3 2" xfId="776"/>
    <cellStyle name="40% - Accent1 3 2 3 3" xfId="777"/>
    <cellStyle name="40% - Accent1 3 2 4" xfId="778"/>
    <cellStyle name="40% - Accent1 3 2 5" xfId="779"/>
    <cellStyle name="40% - Accent1 3 3" xfId="780"/>
    <cellStyle name="40% - Accent1 3 3 2" xfId="781"/>
    <cellStyle name="40% - Accent1 3 3 2 2" xfId="782"/>
    <cellStyle name="40% - Accent1 3 3 2 3" xfId="783"/>
    <cellStyle name="40% - Accent1 3 3 3" xfId="784"/>
    <cellStyle name="40% - Accent1 3 3 4" xfId="785"/>
    <cellStyle name="40% - Accent1 3 4" xfId="786"/>
    <cellStyle name="40% - Accent1 3 4 2" xfId="787"/>
    <cellStyle name="40% - Accent1 3 4 3" xfId="788"/>
    <cellStyle name="40% - Accent1 3 5" xfId="789"/>
    <cellStyle name="40% - Accent1 3 6" xfId="790"/>
    <cellStyle name="40% - Accent1 4" xfId="791"/>
    <cellStyle name="40% - Accent1 4 2" xfId="792"/>
    <cellStyle name="40% - Accent1 4 2 2" xfId="793"/>
    <cellStyle name="40% - Accent1 4 2 2 2" xfId="794"/>
    <cellStyle name="40% - Accent1 4 2 2 3" xfId="795"/>
    <cellStyle name="40% - Accent1 4 2 3" xfId="796"/>
    <cellStyle name="40% - Accent1 4 2 4" xfId="797"/>
    <cellStyle name="40% - Accent1 4 3" xfId="798"/>
    <cellStyle name="40% - Accent1 4 3 2" xfId="799"/>
    <cellStyle name="40% - Accent1 4 3 3" xfId="800"/>
    <cellStyle name="40% - Accent1 4 4" xfId="801"/>
    <cellStyle name="40% - Accent1 4 5" xfId="802"/>
    <cellStyle name="40% - Accent1 5" xfId="803"/>
    <cellStyle name="40% - Accent1 5 2" xfId="804"/>
    <cellStyle name="40% - Accent1 5 2 2" xfId="805"/>
    <cellStyle name="40% - Accent1 5 2 3" xfId="806"/>
    <cellStyle name="40% - Accent1 5 3" xfId="807"/>
    <cellStyle name="40% - Accent1 5 4" xfId="808"/>
    <cellStyle name="40% - Accent1 6" xfId="809"/>
    <cellStyle name="40% - Accent1 6 2" xfId="810"/>
    <cellStyle name="40% - Accent1 6 3" xfId="811"/>
    <cellStyle name="40% - Accent1 7" xfId="812"/>
    <cellStyle name="40% - Accent1 8" xfId="813"/>
    <cellStyle name="40% - Accent1 9" xfId="814"/>
    <cellStyle name="40% - Accent2" xfId="24" builtinId="35" customBuiltin="1"/>
    <cellStyle name="40% - Accent2 2" xfId="119"/>
    <cellStyle name="40% - Accent2 2 2" xfId="815"/>
    <cellStyle name="40% - Accent2 2 2 2" xfId="816"/>
    <cellStyle name="40% - Accent2 2 2 2 2" xfId="817"/>
    <cellStyle name="40% - Accent2 2 2 2 2 2" xfId="818"/>
    <cellStyle name="40% - Accent2 2 2 2 2 2 2" xfId="819"/>
    <cellStyle name="40% - Accent2 2 2 2 2 2 3" xfId="820"/>
    <cellStyle name="40% - Accent2 2 2 2 2 3" xfId="821"/>
    <cellStyle name="40% - Accent2 2 2 2 2 4" xfId="822"/>
    <cellStyle name="40% - Accent2 2 2 2 3" xfId="823"/>
    <cellStyle name="40% - Accent2 2 2 2 3 2" xfId="824"/>
    <cellStyle name="40% - Accent2 2 2 2 3 3" xfId="825"/>
    <cellStyle name="40% - Accent2 2 2 2 4" xfId="826"/>
    <cellStyle name="40% - Accent2 2 2 2 5" xfId="827"/>
    <cellStyle name="40% - Accent2 2 2 3" xfId="828"/>
    <cellStyle name="40% - Accent2 2 2 3 2" xfId="829"/>
    <cellStyle name="40% - Accent2 2 2 3 2 2" xfId="830"/>
    <cellStyle name="40% - Accent2 2 2 3 2 3" xfId="831"/>
    <cellStyle name="40% - Accent2 2 2 3 3" xfId="832"/>
    <cellStyle name="40% - Accent2 2 2 3 4" xfId="833"/>
    <cellStyle name="40% - Accent2 2 2 4" xfId="834"/>
    <cellStyle name="40% - Accent2 2 2 4 2" xfId="835"/>
    <cellStyle name="40% - Accent2 2 2 4 3" xfId="836"/>
    <cellStyle name="40% - Accent2 2 2 5" xfId="837"/>
    <cellStyle name="40% - Accent2 2 2 6" xfId="838"/>
    <cellStyle name="40% - Accent2 2 3" xfId="839"/>
    <cellStyle name="40% - Accent2 2 3 2" xfId="840"/>
    <cellStyle name="40% - Accent2 2 3 2 2" xfId="841"/>
    <cellStyle name="40% - Accent2 2 3 2 2 2" xfId="842"/>
    <cellStyle name="40% - Accent2 2 3 2 2 3" xfId="843"/>
    <cellStyle name="40% - Accent2 2 3 2 3" xfId="844"/>
    <cellStyle name="40% - Accent2 2 3 2 4" xfId="845"/>
    <cellStyle name="40% - Accent2 2 3 3" xfId="846"/>
    <cellStyle name="40% - Accent2 2 3 3 2" xfId="847"/>
    <cellStyle name="40% - Accent2 2 3 3 3" xfId="848"/>
    <cellStyle name="40% - Accent2 2 3 4" xfId="849"/>
    <cellStyle name="40% - Accent2 2 3 5" xfId="850"/>
    <cellStyle name="40% - Accent2 2 4" xfId="851"/>
    <cellStyle name="40% - Accent2 2 4 2" xfId="852"/>
    <cellStyle name="40% - Accent2 2 4 2 2" xfId="853"/>
    <cellStyle name="40% - Accent2 2 4 2 3" xfId="854"/>
    <cellStyle name="40% - Accent2 2 4 3" xfId="855"/>
    <cellStyle name="40% - Accent2 2 4 4" xfId="856"/>
    <cellStyle name="40% - Accent2 2 5" xfId="857"/>
    <cellStyle name="40% - Accent2 2 5 2" xfId="858"/>
    <cellStyle name="40% - Accent2 2 5 3" xfId="859"/>
    <cellStyle name="40% - Accent2 2 6" xfId="860"/>
    <cellStyle name="40% - Accent2 2 7" xfId="861"/>
    <cellStyle name="40% - Accent2 2 8" xfId="862"/>
    <cellStyle name="40% - Accent2 3" xfId="863"/>
    <cellStyle name="40% - Accent2 3 2" xfId="864"/>
    <cellStyle name="40% - Accent2 3 2 2" xfId="865"/>
    <cellStyle name="40% - Accent2 3 2 2 2" xfId="866"/>
    <cellStyle name="40% - Accent2 3 2 2 2 2" xfId="867"/>
    <cellStyle name="40% - Accent2 3 2 2 2 3" xfId="868"/>
    <cellStyle name="40% - Accent2 3 2 2 3" xfId="869"/>
    <cellStyle name="40% - Accent2 3 2 2 4" xfId="870"/>
    <cellStyle name="40% - Accent2 3 2 3" xfId="871"/>
    <cellStyle name="40% - Accent2 3 2 3 2" xfId="872"/>
    <cellStyle name="40% - Accent2 3 2 3 3" xfId="873"/>
    <cellStyle name="40% - Accent2 3 2 4" xfId="874"/>
    <cellStyle name="40% - Accent2 3 2 5" xfId="875"/>
    <cellStyle name="40% - Accent2 3 3" xfId="876"/>
    <cellStyle name="40% - Accent2 3 3 2" xfId="877"/>
    <cellStyle name="40% - Accent2 3 3 2 2" xfId="878"/>
    <cellStyle name="40% - Accent2 3 3 2 3" xfId="879"/>
    <cellStyle name="40% - Accent2 3 3 3" xfId="880"/>
    <cellStyle name="40% - Accent2 3 3 4" xfId="881"/>
    <cellStyle name="40% - Accent2 3 4" xfId="882"/>
    <cellStyle name="40% - Accent2 3 4 2" xfId="883"/>
    <cellStyle name="40% - Accent2 3 4 3" xfId="884"/>
    <cellStyle name="40% - Accent2 3 5" xfId="885"/>
    <cellStyle name="40% - Accent2 3 6" xfId="886"/>
    <cellStyle name="40% - Accent2 4" xfId="887"/>
    <cellStyle name="40% - Accent2 4 2" xfId="888"/>
    <cellStyle name="40% - Accent2 4 2 2" xfId="889"/>
    <cellStyle name="40% - Accent2 4 2 2 2" xfId="890"/>
    <cellStyle name="40% - Accent2 4 2 2 3" xfId="891"/>
    <cellStyle name="40% - Accent2 4 2 3" xfId="892"/>
    <cellStyle name="40% - Accent2 4 2 4" xfId="893"/>
    <cellStyle name="40% - Accent2 4 3" xfId="894"/>
    <cellStyle name="40% - Accent2 4 3 2" xfId="895"/>
    <cellStyle name="40% - Accent2 4 3 3" xfId="896"/>
    <cellStyle name="40% - Accent2 4 4" xfId="897"/>
    <cellStyle name="40% - Accent2 4 5" xfId="898"/>
    <cellStyle name="40% - Accent2 5" xfId="899"/>
    <cellStyle name="40% - Accent2 5 2" xfId="900"/>
    <cellStyle name="40% - Accent2 5 2 2" xfId="901"/>
    <cellStyle name="40% - Accent2 5 2 3" xfId="902"/>
    <cellStyle name="40% - Accent2 5 3" xfId="903"/>
    <cellStyle name="40% - Accent2 5 4" xfId="904"/>
    <cellStyle name="40% - Accent2 6" xfId="905"/>
    <cellStyle name="40% - Accent2 6 2" xfId="906"/>
    <cellStyle name="40% - Accent2 6 3" xfId="907"/>
    <cellStyle name="40% - Accent2 7" xfId="908"/>
    <cellStyle name="40% - Accent2 8" xfId="909"/>
    <cellStyle name="40% - Accent2 9" xfId="910"/>
    <cellStyle name="40% - Accent3" xfId="28" builtinId="39" customBuiltin="1"/>
    <cellStyle name="40% - Accent3 2" xfId="121"/>
    <cellStyle name="40% - Accent3 2 2" xfId="911"/>
    <cellStyle name="40% - Accent3 2 2 2" xfId="912"/>
    <cellStyle name="40% - Accent3 2 2 2 2" xfId="913"/>
    <cellStyle name="40% - Accent3 2 2 2 2 2" xfId="914"/>
    <cellStyle name="40% - Accent3 2 2 2 2 2 2" xfId="915"/>
    <cellStyle name="40% - Accent3 2 2 2 2 2 3" xfId="916"/>
    <cellStyle name="40% - Accent3 2 2 2 2 3" xfId="917"/>
    <cellStyle name="40% - Accent3 2 2 2 2 4" xfId="918"/>
    <cellStyle name="40% - Accent3 2 2 2 3" xfId="919"/>
    <cellStyle name="40% - Accent3 2 2 2 3 2" xfId="920"/>
    <cellStyle name="40% - Accent3 2 2 2 3 3" xfId="921"/>
    <cellStyle name="40% - Accent3 2 2 2 4" xfId="922"/>
    <cellStyle name="40% - Accent3 2 2 2 5" xfId="923"/>
    <cellStyle name="40% - Accent3 2 2 3" xfId="924"/>
    <cellStyle name="40% - Accent3 2 2 3 2" xfId="925"/>
    <cellStyle name="40% - Accent3 2 2 3 2 2" xfId="926"/>
    <cellStyle name="40% - Accent3 2 2 3 2 3" xfId="927"/>
    <cellStyle name="40% - Accent3 2 2 3 3" xfId="928"/>
    <cellStyle name="40% - Accent3 2 2 3 4" xfId="929"/>
    <cellStyle name="40% - Accent3 2 2 4" xfId="930"/>
    <cellStyle name="40% - Accent3 2 2 4 2" xfId="931"/>
    <cellStyle name="40% - Accent3 2 2 4 3" xfId="932"/>
    <cellStyle name="40% - Accent3 2 2 5" xfId="933"/>
    <cellStyle name="40% - Accent3 2 2 6" xfId="934"/>
    <cellStyle name="40% - Accent3 2 3" xfId="935"/>
    <cellStyle name="40% - Accent3 2 3 2" xfId="936"/>
    <cellStyle name="40% - Accent3 2 3 2 2" xfId="937"/>
    <cellStyle name="40% - Accent3 2 3 2 2 2" xfId="938"/>
    <cellStyle name="40% - Accent3 2 3 2 2 3" xfId="939"/>
    <cellStyle name="40% - Accent3 2 3 2 3" xfId="940"/>
    <cellStyle name="40% - Accent3 2 3 2 4" xfId="941"/>
    <cellStyle name="40% - Accent3 2 3 3" xfId="942"/>
    <cellStyle name="40% - Accent3 2 3 3 2" xfId="943"/>
    <cellStyle name="40% - Accent3 2 3 3 3" xfId="944"/>
    <cellStyle name="40% - Accent3 2 3 4" xfId="945"/>
    <cellStyle name="40% - Accent3 2 3 5" xfId="946"/>
    <cellStyle name="40% - Accent3 2 4" xfId="947"/>
    <cellStyle name="40% - Accent3 2 4 2" xfId="948"/>
    <cellStyle name="40% - Accent3 2 4 2 2" xfId="949"/>
    <cellStyle name="40% - Accent3 2 4 2 3" xfId="950"/>
    <cellStyle name="40% - Accent3 2 4 3" xfId="951"/>
    <cellStyle name="40% - Accent3 2 4 4" xfId="952"/>
    <cellStyle name="40% - Accent3 2 5" xfId="953"/>
    <cellStyle name="40% - Accent3 2 5 2" xfId="954"/>
    <cellStyle name="40% - Accent3 2 5 3" xfId="955"/>
    <cellStyle name="40% - Accent3 2 6" xfId="956"/>
    <cellStyle name="40% - Accent3 2 7" xfId="957"/>
    <cellStyle name="40% - Accent3 2 8" xfId="958"/>
    <cellStyle name="40% - Accent3 3" xfId="959"/>
    <cellStyle name="40% - Accent3 3 2" xfId="960"/>
    <cellStyle name="40% - Accent3 3 2 2" xfId="961"/>
    <cellStyle name="40% - Accent3 3 2 2 2" xfId="962"/>
    <cellStyle name="40% - Accent3 3 2 2 2 2" xfId="963"/>
    <cellStyle name="40% - Accent3 3 2 2 2 3" xfId="964"/>
    <cellStyle name="40% - Accent3 3 2 2 3" xfId="965"/>
    <cellStyle name="40% - Accent3 3 2 2 4" xfId="966"/>
    <cellStyle name="40% - Accent3 3 2 3" xfId="967"/>
    <cellStyle name="40% - Accent3 3 2 3 2" xfId="968"/>
    <cellStyle name="40% - Accent3 3 2 3 3" xfId="969"/>
    <cellStyle name="40% - Accent3 3 2 4" xfId="970"/>
    <cellStyle name="40% - Accent3 3 2 5" xfId="971"/>
    <cellStyle name="40% - Accent3 3 3" xfId="972"/>
    <cellStyle name="40% - Accent3 3 3 2" xfId="973"/>
    <cellStyle name="40% - Accent3 3 3 2 2" xfId="974"/>
    <cellStyle name="40% - Accent3 3 3 2 3" xfId="975"/>
    <cellStyle name="40% - Accent3 3 3 3" xfId="976"/>
    <cellStyle name="40% - Accent3 3 3 4" xfId="977"/>
    <cellStyle name="40% - Accent3 3 4" xfId="978"/>
    <cellStyle name="40% - Accent3 3 4 2" xfId="979"/>
    <cellStyle name="40% - Accent3 3 4 3" xfId="980"/>
    <cellStyle name="40% - Accent3 3 5" xfId="981"/>
    <cellStyle name="40% - Accent3 3 6" xfId="982"/>
    <cellStyle name="40% - Accent3 4" xfId="983"/>
    <cellStyle name="40% - Accent3 4 2" xfId="984"/>
    <cellStyle name="40% - Accent3 4 2 2" xfId="985"/>
    <cellStyle name="40% - Accent3 4 2 2 2" xfId="986"/>
    <cellStyle name="40% - Accent3 4 2 2 3" xfId="987"/>
    <cellStyle name="40% - Accent3 4 2 3" xfId="988"/>
    <cellStyle name="40% - Accent3 4 2 4" xfId="989"/>
    <cellStyle name="40% - Accent3 4 3" xfId="990"/>
    <cellStyle name="40% - Accent3 4 3 2" xfId="991"/>
    <cellStyle name="40% - Accent3 4 3 3" xfId="992"/>
    <cellStyle name="40% - Accent3 4 4" xfId="993"/>
    <cellStyle name="40% - Accent3 4 5" xfId="994"/>
    <cellStyle name="40% - Accent3 5" xfId="995"/>
    <cellStyle name="40% - Accent3 5 2" xfId="996"/>
    <cellStyle name="40% - Accent3 5 2 2" xfId="997"/>
    <cellStyle name="40% - Accent3 5 2 3" xfId="998"/>
    <cellStyle name="40% - Accent3 5 3" xfId="999"/>
    <cellStyle name="40% - Accent3 5 4" xfId="1000"/>
    <cellStyle name="40% - Accent3 6" xfId="1001"/>
    <cellStyle name="40% - Accent3 6 2" xfId="1002"/>
    <cellStyle name="40% - Accent3 6 3" xfId="1003"/>
    <cellStyle name="40% - Accent3 7" xfId="1004"/>
    <cellStyle name="40% - Accent3 8" xfId="1005"/>
    <cellStyle name="40% - Accent3 9" xfId="1006"/>
    <cellStyle name="40% - Accent4" xfId="32" builtinId="43" customBuiltin="1"/>
    <cellStyle name="40% - Accent4 2" xfId="123"/>
    <cellStyle name="40% - Accent4 2 2" xfId="1007"/>
    <cellStyle name="40% - Accent4 2 2 2" xfId="1008"/>
    <cellStyle name="40% - Accent4 2 2 2 2" xfId="1009"/>
    <cellStyle name="40% - Accent4 2 2 2 2 2" xfId="1010"/>
    <cellStyle name="40% - Accent4 2 2 2 2 2 2" xfId="1011"/>
    <cellStyle name="40% - Accent4 2 2 2 2 2 3" xfId="1012"/>
    <cellStyle name="40% - Accent4 2 2 2 2 3" xfId="1013"/>
    <cellStyle name="40% - Accent4 2 2 2 2 4" xfId="1014"/>
    <cellStyle name="40% - Accent4 2 2 2 3" xfId="1015"/>
    <cellStyle name="40% - Accent4 2 2 2 3 2" xfId="1016"/>
    <cellStyle name="40% - Accent4 2 2 2 3 3" xfId="1017"/>
    <cellStyle name="40% - Accent4 2 2 2 4" xfId="1018"/>
    <cellStyle name="40% - Accent4 2 2 2 5" xfId="1019"/>
    <cellStyle name="40% - Accent4 2 2 3" xfId="1020"/>
    <cellStyle name="40% - Accent4 2 2 3 2" xfId="1021"/>
    <cellStyle name="40% - Accent4 2 2 3 2 2" xfId="1022"/>
    <cellStyle name="40% - Accent4 2 2 3 2 3" xfId="1023"/>
    <cellStyle name="40% - Accent4 2 2 3 3" xfId="1024"/>
    <cellStyle name="40% - Accent4 2 2 3 4" xfId="1025"/>
    <cellStyle name="40% - Accent4 2 2 4" xfId="1026"/>
    <cellStyle name="40% - Accent4 2 2 4 2" xfId="1027"/>
    <cellStyle name="40% - Accent4 2 2 4 3" xfId="1028"/>
    <cellStyle name="40% - Accent4 2 2 5" xfId="1029"/>
    <cellStyle name="40% - Accent4 2 2 6" xfId="1030"/>
    <cellStyle name="40% - Accent4 2 3" xfId="1031"/>
    <cellStyle name="40% - Accent4 2 3 2" xfId="1032"/>
    <cellStyle name="40% - Accent4 2 3 2 2" xfId="1033"/>
    <cellStyle name="40% - Accent4 2 3 2 2 2" xfId="1034"/>
    <cellStyle name="40% - Accent4 2 3 2 2 3" xfId="1035"/>
    <cellStyle name="40% - Accent4 2 3 2 3" xfId="1036"/>
    <cellStyle name="40% - Accent4 2 3 2 4" xfId="1037"/>
    <cellStyle name="40% - Accent4 2 3 3" xfId="1038"/>
    <cellStyle name="40% - Accent4 2 3 3 2" xfId="1039"/>
    <cellStyle name="40% - Accent4 2 3 3 3" xfId="1040"/>
    <cellStyle name="40% - Accent4 2 3 4" xfId="1041"/>
    <cellStyle name="40% - Accent4 2 3 5" xfId="1042"/>
    <cellStyle name="40% - Accent4 2 4" xfId="1043"/>
    <cellStyle name="40% - Accent4 2 4 2" xfId="1044"/>
    <cellStyle name="40% - Accent4 2 4 2 2" xfId="1045"/>
    <cellStyle name="40% - Accent4 2 4 2 3" xfId="1046"/>
    <cellStyle name="40% - Accent4 2 4 3" xfId="1047"/>
    <cellStyle name="40% - Accent4 2 4 4" xfId="1048"/>
    <cellStyle name="40% - Accent4 2 5" xfId="1049"/>
    <cellStyle name="40% - Accent4 2 5 2" xfId="1050"/>
    <cellStyle name="40% - Accent4 2 5 3" xfId="1051"/>
    <cellStyle name="40% - Accent4 2 6" xfId="1052"/>
    <cellStyle name="40% - Accent4 2 7" xfId="1053"/>
    <cellStyle name="40% - Accent4 2 8" xfId="1054"/>
    <cellStyle name="40% - Accent4 3" xfId="1055"/>
    <cellStyle name="40% - Accent4 3 2" xfId="1056"/>
    <cellStyle name="40% - Accent4 3 2 2" xfId="1057"/>
    <cellStyle name="40% - Accent4 3 2 2 2" xfId="1058"/>
    <cellStyle name="40% - Accent4 3 2 2 2 2" xfId="1059"/>
    <cellStyle name="40% - Accent4 3 2 2 2 3" xfId="1060"/>
    <cellStyle name="40% - Accent4 3 2 2 3" xfId="1061"/>
    <cellStyle name="40% - Accent4 3 2 2 4" xfId="1062"/>
    <cellStyle name="40% - Accent4 3 2 3" xfId="1063"/>
    <cellStyle name="40% - Accent4 3 2 3 2" xfId="1064"/>
    <cellStyle name="40% - Accent4 3 2 3 3" xfId="1065"/>
    <cellStyle name="40% - Accent4 3 2 4" xfId="1066"/>
    <cellStyle name="40% - Accent4 3 2 5" xfId="1067"/>
    <cellStyle name="40% - Accent4 3 3" xfId="1068"/>
    <cellStyle name="40% - Accent4 3 3 2" xfId="1069"/>
    <cellStyle name="40% - Accent4 3 3 2 2" xfId="1070"/>
    <cellStyle name="40% - Accent4 3 3 2 3" xfId="1071"/>
    <cellStyle name="40% - Accent4 3 3 3" xfId="1072"/>
    <cellStyle name="40% - Accent4 3 3 4" xfId="1073"/>
    <cellStyle name="40% - Accent4 3 4" xfId="1074"/>
    <cellStyle name="40% - Accent4 3 4 2" xfId="1075"/>
    <cellStyle name="40% - Accent4 3 4 3" xfId="1076"/>
    <cellStyle name="40% - Accent4 3 5" xfId="1077"/>
    <cellStyle name="40% - Accent4 3 6" xfId="1078"/>
    <cellStyle name="40% - Accent4 4" xfId="1079"/>
    <cellStyle name="40% - Accent4 4 2" xfId="1080"/>
    <cellStyle name="40% - Accent4 4 2 2" xfId="1081"/>
    <cellStyle name="40% - Accent4 4 2 2 2" xfId="1082"/>
    <cellStyle name="40% - Accent4 4 2 2 3" xfId="1083"/>
    <cellStyle name="40% - Accent4 4 2 3" xfId="1084"/>
    <cellStyle name="40% - Accent4 4 2 4" xfId="1085"/>
    <cellStyle name="40% - Accent4 4 3" xfId="1086"/>
    <cellStyle name="40% - Accent4 4 3 2" xfId="1087"/>
    <cellStyle name="40% - Accent4 4 3 3" xfId="1088"/>
    <cellStyle name="40% - Accent4 4 4" xfId="1089"/>
    <cellStyle name="40% - Accent4 4 5" xfId="1090"/>
    <cellStyle name="40% - Accent4 5" xfId="1091"/>
    <cellStyle name="40% - Accent4 5 2" xfId="1092"/>
    <cellStyle name="40% - Accent4 5 2 2" xfId="1093"/>
    <cellStyle name="40% - Accent4 5 2 3" xfId="1094"/>
    <cellStyle name="40% - Accent4 5 3" xfId="1095"/>
    <cellStyle name="40% - Accent4 5 4" xfId="1096"/>
    <cellStyle name="40% - Accent4 6" xfId="1097"/>
    <cellStyle name="40% - Accent4 6 2" xfId="1098"/>
    <cellStyle name="40% - Accent4 6 3" xfId="1099"/>
    <cellStyle name="40% - Accent4 7" xfId="1100"/>
    <cellStyle name="40% - Accent4 8" xfId="1101"/>
    <cellStyle name="40% - Accent4 9" xfId="1102"/>
    <cellStyle name="40% - Accent5" xfId="36" builtinId="47" customBuiltin="1"/>
    <cellStyle name="40% - Accent5 2" xfId="125"/>
    <cellStyle name="40% - Accent5 2 2" xfId="1103"/>
    <cellStyle name="40% - Accent5 2 2 2" xfId="1104"/>
    <cellStyle name="40% - Accent5 2 2 2 2" xfId="1105"/>
    <cellStyle name="40% - Accent5 2 2 2 2 2" xfId="1106"/>
    <cellStyle name="40% - Accent5 2 2 2 2 2 2" xfId="1107"/>
    <cellStyle name="40% - Accent5 2 2 2 2 2 3" xfId="1108"/>
    <cellStyle name="40% - Accent5 2 2 2 2 3" xfId="1109"/>
    <cellStyle name="40% - Accent5 2 2 2 2 4" xfId="1110"/>
    <cellStyle name="40% - Accent5 2 2 2 3" xfId="1111"/>
    <cellStyle name="40% - Accent5 2 2 2 3 2" xfId="1112"/>
    <cellStyle name="40% - Accent5 2 2 2 3 3" xfId="1113"/>
    <cellStyle name="40% - Accent5 2 2 2 4" xfId="1114"/>
    <cellStyle name="40% - Accent5 2 2 2 5" xfId="1115"/>
    <cellStyle name="40% - Accent5 2 2 3" xfId="1116"/>
    <cellStyle name="40% - Accent5 2 2 3 2" xfId="1117"/>
    <cellStyle name="40% - Accent5 2 2 3 2 2" xfId="1118"/>
    <cellStyle name="40% - Accent5 2 2 3 2 3" xfId="1119"/>
    <cellStyle name="40% - Accent5 2 2 3 3" xfId="1120"/>
    <cellStyle name="40% - Accent5 2 2 3 4" xfId="1121"/>
    <cellStyle name="40% - Accent5 2 2 4" xfId="1122"/>
    <cellStyle name="40% - Accent5 2 2 4 2" xfId="1123"/>
    <cellStyle name="40% - Accent5 2 2 4 3" xfId="1124"/>
    <cellStyle name="40% - Accent5 2 2 5" xfId="1125"/>
    <cellStyle name="40% - Accent5 2 2 6" xfId="1126"/>
    <cellStyle name="40% - Accent5 2 3" xfId="1127"/>
    <cellStyle name="40% - Accent5 2 3 2" xfId="1128"/>
    <cellStyle name="40% - Accent5 2 3 2 2" xfId="1129"/>
    <cellStyle name="40% - Accent5 2 3 2 2 2" xfId="1130"/>
    <cellStyle name="40% - Accent5 2 3 2 2 3" xfId="1131"/>
    <cellStyle name="40% - Accent5 2 3 2 3" xfId="1132"/>
    <cellStyle name="40% - Accent5 2 3 2 4" xfId="1133"/>
    <cellStyle name="40% - Accent5 2 3 3" xfId="1134"/>
    <cellStyle name="40% - Accent5 2 3 3 2" xfId="1135"/>
    <cellStyle name="40% - Accent5 2 3 3 3" xfId="1136"/>
    <cellStyle name="40% - Accent5 2 3 4" xfId="1137"/>
    <cellStyle name="40% - Accent5 2 3 5" xfId="1138"/>
    <cellStyle name="40% - Accent5 2 4" xfId="1139"/>
    <cellStyle name="40% - Accent5 2 4 2" xfId="1140"/>
    <cellStyle name="40% - Accent5 2 4 2 2" xfId="1141"/>
    <cellStyle name="40% - Accent5 2 4 2 3" xfId="1142"/>
    <cellStyle name="40% - Accent5 2 4 3" xfId="1143"/>
    <cellStyle name="40% - Accent5 2 4 4" xfId="1144"/>
    <cellStyle name="40% - Accent5 2 5" xfId="1145"/>
    <cellStyle name="40% - Accent5 2 5 2" xfId="1146"/>
    <cellStyle name="40% - Accent5 2 5 3" xfId="1147"/>
    <cellStyle name="40% - Accent5 2 6" xfId="1148"/>
    <cellStyle name="40% - Accent5 2 7" xfId="1149"/>
    <cellStyle name="40% - Accent5 2 8" xfId="1150"/>
    <cellStyle name="40% - Accent5 3" xfId="1151"/>
    <cellStyle name="40% - Accent5 3 2" xfId="1152"/>
    <cellStyle name="40% - Accent5 3 2 2" xfId="1153"/>
    <cellStyle name="40% - Accent5 3 2 2 2" xfId="1154"/>
    <cellStyle name="40% - Accent5 3 2 2 2 2" xfId="1155"/>
    <cellStyle name="40% - Accent5 3 2 2 2 3" xfId="1156"/>
    <cellStyle name="40% - Accent5 3 2 2 3" xfId="1157"/>
    <cellStyle name="40% - Accent5 3 2 2 4" xfId="1158"/>
    <cellStyle name="40% - Accent5 3 2 3" xfId="1159"/>
    <cellStyle name="40% - Accent5 3 2 3 2" xfId="1160"/>
    <cellStyle name="40% - Accent5 3 2 3 3" xfId="1161"/>
    <cellStyle name="40% - Accent5 3 2 4" xfId="1162"/>
    <cellStyle name="40% - Accent5 3 2 5" xfId="1163"/>
    <cellStyle name="40% - Accent5 3 3" xfId="1164"/>
    <cellStyle name="40% - Accent5 3 3 2" xfId="1165"/>
    <cellStyle name="40% - Accent5 3 3 2 2" xfId="1166"/>
    <cellStyle name="40% - Accent5 3 3 2 3" xfId="1167"/>
    <cellStyle name="40% - Accent5 3 3 3" xfId="1168"/>
    <cellStyle name="40% - Accent5 3 3 4" xfId="1169"/>
    <cellStyle name="40% - Accent5 3 4" xfId="1170"/>
    <cellStyle name="40% - Accent5 3 4 2" xfId="1171"/>
    <cellStyle name="40% - Accent5 3 4 3" xfId="1172"/>
    <cellStyle name="40% - Accent5 3 5" xfId="1173"/>
    <cellStyle name="40% - Accent5 3 6" xfId="1174"/>
    <cellStyle name="40% - Accent5 4" xfId="1175"/>
    <cellStyle name="40% - Accent5 4 2" xfId="1176"/>
    <cellStyle name="40% - Accent5 4 2 2" xfId="1177"/>
    <cellStyle name="40% - Accent5 4 2 2 2" xfId="1178"/>
    <cellStyle name="40% - Accent5 4 2 2 3" xfId="1179"/>
    <cellStyle name="40% - Accent5 4 2 3" xfId="1180"/>
    <cellStyle name="40% - Accent5 4 2 4" xfId="1181"/>
    <cellStyle name="40% - Accent5 4 3" xfId="1182"/>
    <cellStyle name="40% - Accent5 4 3 2" xfId="1183"/>
    <cellStyle name="40% - Accent5 4 3 3" xfId="1184"/>
    <cellStyle name="40% - Accent5 4 4" xfId="1185"/>
    <cellStyle name="40% - Accent5 4 5" xfId="1186"/>
    <cellStyle name="40% - Accent5 5" xfId="1187"/>
    <cellStyle name="40% - Accent5 5 2" xfId="1188"/>
    <cellStyle name="40% - Accent5 5 2 2" xfId="1189"/>
    <cellStyle name="40% - Accent5 5 2 3" xfId="1190"/>
    <cellStyle name="40% - Accent5 5 3" xfId="1191"/>
    <cellStyle name="40% - Accent5 5 4" xfId="1192"/>
    <cellStyle name="40% - Accent5 6" xfId="1193"/>
    <cellStyle name="40% - Accent5 6 2" xfId="1194"/>
    <cellStyle name="40% - Accent5 6 3" xfId="1195"/>
    <cellStyle name="40% - Accent5 7" xfId="1196"/>
    <cellStyle name="40% - Accent5 8" xfId="1197"/>
    <cellStyle name="40% - Accent5 9" xfId="1198"/>
    <cellStyle name="40% - Accent6" xfId="40" builtinId="51" customBuiltin="1"/>
    <cellStyle name="40% - Accent6 2" xfId="127"/>
    <cellStyle name="40% - Accent6 2 2" xfId="1199"/>
    <cellStyle name="40% - Accent6 2 2 2" xfId="1200"/>
    <cellStyle name="40% - Accent6 2 2 2 2" xfId="1201"/>
    <cellStyle name="40% - Accent6 2 2 2 2 2" xfId="1202"/>
    <cellStyle name="40% - Accent6 2 2 2 2 2 2" xfId="1203"/>
    <cellStyle name="40% - Accent6 2 2 2 2 2 3" xfId="1204"/>
    <cellStyle name="40% - Accent6 2 2 2 2 3" xfId="1205"/>
    <cellStyle name="40% - Accent6 2 2 2 2 4" xfId="1206"/>
    <cellStyle name="40% - Accent6 2 2 2 3" xfId="1207"/>
    <cellStyle name="40% - Accent6 2 2 2 3 2" xfId="1208"/>
    <cellStyle name="40% - Accent6 2 2 2 3 3" xfId="1209"/>
    <cellStyle name="40% - Accent6 2 2 2 4" xfId="1210"/>
    <cellStyle name="40% - Accent6 2 2 2 5" xfId="1211"/>
    <cellStyle name="40% - Accent6 2 2 3" xfId="1212"/>
    <cellStyle name="40% - Accent6 2 2 3 2" xfId="1213"/>
    <cellStyle name="40% - Accent6 2 2 3 2 2" xfId="1214"/>
    <cellStyle name="40% - Accent6 2 2 3 2 3" xfId="1215"/>
    <cellStyle name="40% - Accent6 2 2 3 3" xfId="1216"/>
    <cellStyle name="40% - Accent6 2 2 3 4" xfId="1217"/>
    <cellStyle name="40% - Accent6 2 2 4" xfId="1218"/>
    <cellStyle name="40% - Accent6 2 2 4 2" xfId="1219"/>
    <cellStyle name="40% - Accent6 2 2 4 3" xfId="1220"/>
    <cellStyle name="40% - Accent6 2 2 5" xfId="1221"/>
    <cellStyle name="40% - Accent6 2 2 6" xfId="1222"/>
    <cellStyle name="40% - Accent6 2 3" xfId="1223"/>
    <cellStyle name="40% - Accent6 2 3 2" xfId="1224"/>
    <cellStyle name="40% - Accent6 2 3 2 2" xfId="1225"/>
    <cellStyle name="40% - Accent6 2 3 2 2 2" xfId="1226"/>
    <cellStyle name="40% - Accent6 2 3 2 2 3" xfId="1227"/>
    <cellStyle name="40% - Accent6 2 3 2 3" xfId="1228"/>
    <cellStyle name="40% - Accent6 2 3 2 4" xfId="1229"/>
    <cellStyle name="40% - Accent6 2 3 3" xfId="1230"/>
    <cellStyle name="40% - Accent6 2 3 3 2" xfId="1231"/>
    <cellStyle name="40% - Accent6 2 3 3 3" xfId="1232"/>
    <cellStyle name="40% - Accent6 2 3 4" xfId="1233"/>
    <cellStyle name="40% - Accent6 2 3 5" xfId="1234"/>
    <cellStyle name="40% - Accent6 2 4" xfId="1235"/>
    <cellStyle name="40% - Accent6 2 4 2" xfId="1236"/>
    <cellStyle name="40% - Accent6 2 4 2 2" xfId="1237"/>
    <cellStyle name="40% - Accent6 2 4 2 3" xfId="1238"/>
    <cellStyle name="40% - Accent6 2 4 3" xfId="1239"/>
    <cellStyle name="40% - Accent6 2 4 4" xfId="1240"/>
    <cellStyle name="40% - Accent6 2 5" xfId="1241"/>
    <cellStyle name="40% - Accent6 2 5 2" xfId="1242"/>
    <cellStyle name="40% - Accent6 2 5 3" xfId="1243"/>
    <cellStyle name="40% - Accent6 2 6" xfId="1244"/>
    <cellStyle name="40% - Accent6 2 7" xfId="1245"/>
    <cellStyle name="40% - Accent6 2 8" xfId="1246"/>
    <cellStyle name="40% - Accent6 3" xfId="1247"/>
    <cellStyle name="40% - Accent6 3 2" xfId="1248"/>
    <cellStyle name="40% - Accent6 3 2 2" xfId="1249"/>
    <cellStyle name="40% - Accent6 3 2 2 2" xfId="1250"/>
    <cellStyle name="40% - Accent6 3 2 2 2 2" xfId="1251"/>
    <cellStyle name="40% - Accent6 3 2 2 2 3" xfId="1252"/>
    <cellStyle name="40% - Accent6 3 2 2 3" xfId="1253"/>
    <cellStyle name="40% - Accent6 3 2 2 4" xfId="1254"/>
    <cellStyle name="40% - Accent6 3 2 3" xfId="1255"/>
    <cellStyle name="40% - Accent6 3 2 3 2" xfId="1256"/>
    <cellStyle name="40% - Accent6 3 2 3 3" xfId="1257"/>
    <cellStyle name="40% - Accent6 3 2 4" xfId="1258"/>
    <cellStyle name="40% - Accent6 3 2 5" xfId="1259"/>
    <cellStyle name="40% - Accent6 3 3" xfId="1260"/>
    <cellStyle name="40% - Accent6 3 3 2" xfId="1261"/>
    <cellStyle name="40% - Accent6 3 3 2 2" xfId="1262"/>
    <cellStyle name="40% - Accent6 3 3 2 3" xfId="1263"/>
    <cellStyle name="40% - Accent6 3 3 3" xfId="1264"/>
    <cellStyle name="40% - Accent6 3 3 4" xfId="1265"/>
    <cellStyle name="40% - Accent6 3 4" xfId="1266"/>
    <cellStyle name="40% - Accent6 3 4 2" xfId="1267"/>
    <cellStyle name="40% - Accent6 3 4 3" xfId="1268"/>
    <cellStyle name="40% - Accent6 3 5" xfId="1269"/>
    <cellStyle name="40% - Accent6 3 6" xfId="1270"/>
    <cellStyle name="40% - Accent6 4" xfId="1271"/>
    <cellStyle name="40% - Accent6 4 2" xfId="1272"/>
    <cellStyle name="40% - Accent6 4 2 2" xfId="1273"/>
    <cellStyle name="40% - Accent6 4 2 2 2" xfId="1274"/>
    <cellStyle name="40% - Accent6 4 2 2 3" xfId="1275"/>
    <cellStyle name="40% - Accent6 4 2 3" xfId="1276"/>
    <cellStyle name="40% - Accent6 4 2 4" xfId="1277"/>
    <cellStyle name="40% - Accent6 4 3" xfId="1278"/>
    <cellStyle name="40% - Accent6 4 3 2" xfId="1279"/>
    <cellStyle name="40% - Accent6 4 3 3" xfId="1280"/>
    <cellStyle name="40% - Accent6 4 4" xfId="1281"/>
    <cellStyle name="40% - Accent6 4 5" xfId="1282"/>
    <cellStyle name="40% - Accent6 5" xfId="1283"/>
    <cellStyle name="40% - Accent6 5 2" xfId="1284"/>
    <cellStyle name="40% - Accent6 5 2 2" xfId="1285"/>
    <cellStyle name="40% - Accent6 5 2 3" xfId="1286"/>
    <cellStyle name="40% - Accent6 5 3" xfId="1287"/>
    <cellStyle name="40% - Accent6 5 4" xfId="1288"/>
    <cellStyle name="40% - Accent6 6" xfId="1289"/>
    <cellStyle name="40% - Accent6 6 2" xfId="1290"/>
    <cellStyle name="40% - Accent6 6 3" xfId="1291"/>
    <cellStyle name="40% - Accent6 7" xfId="1292"/>
    <cellStyle name="40% - Accent6 8" xfId="1293"/>
    <cellStyle name="40% - Accent6 9" xfId="129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1932" builtinId="3"/>
    <cellStyle name="Comma 10" xfId="1295"/>
    <cellStyle name="Comma 2" xfId="50"/>
    <cellStyle name="Comma 2 2" xfId="69"/>
    <cellStyle name="Comma 2 3" xfId="91"/>
    <cellStyle name="Comma 2 4" xfId="81"/>
    <cellStyle name="Comma 2 5" xfId="83"/>
    <cellStyle name="Comma 2 6" xfId="62"/>
    <cellStyle name="Comma 2 7" xfId="1296"/>
    <cellStyle name="Comma 3" xfId="49"/>
    <cellStyle name="Comma 3 10" xfId="1297"/>
    <cellStyle name="Comma 3 11" xfId="1298"/>
    <cellStyle name="Comma 3 12" xfId="1299"/>
    <cellStyle name="Comma 3 2" xfId="75"/>
    <cellStyle name="Comma 3 2 2" xfId="135"/>
    <cellStyle name="Comma 3 2 2 2" xfId="1301"/>
    <cellStyle name="Comma 3 2 2 3" xfId="1300"/>
    <cellStyle name="Comma 3 2 2 4" xfId="1927"/>
    <cellStyle name="Comma 3 2 3" xfId="1302"/>
    <cellStyle name="Comma 3 2 3 2" xfId="1303"/>
    <cellStyle name="Comma 3 2 4" xfId="1304"/>
    <cellStyle name="Comma 3 2 4 2" xfId="1305"/>
    <cellStyle name="Comma 3 2 5" xfId="1306"/>
    <cellStyle name="Comma 3 2 5 2" xfId="1307"/>
    <cellStyle name="Comma 3 2 6" xfId="1308"/>
    <cellStyle name="Comma 3 2 7" xfId="1309"/>
    <cellStyle name="Comma 3 2 8" xfId="1310"/>
    <cellStyle name="Comma 3 2 9" xfId="1311"/>
    <cellStyle name="Comma 3 3" xfId="104"/>
    <cellStyle name="Comma 3 3 2" xfId="1312"/>
    <cellStyle name="Comma 3 3 3" xfId="1313"/>
    <cellStyle name="Comma 3 3 4" xfId="1314"/>
    <cellStyle name="Comma 3 4" xfId="79"/>
    <cellStyle name="Comma 3 4 2" xfId="1315"/>
    <cellStyle name="Comma 3 4 3" xfId="1316"/>
    <cellStyle name="Comma 3 4 4" xfId="1317"/>
    <cellStyle name="Comma 3 5" xfId="1318"/>
    <cellStyle name="Comma 3 5 2" xfId="1319"/>
    <cellStyle name="Comma 3 5 2 2" xfId="1320"/>
    <cellStyle name="Comma 3 5 2 2 2" xfId="1321"/>
    <cellStyle name="Comma 3 5 2 2 2 2" xfId="1322"/>
    <cellStyle name="Comma 3 5 2 2 2 3" xfId="1323"/>
    <cellStyle name="Comma 3 5 2 2 3" xfId="1324"/>
    <cellStyle name="Comma 3 5 2 2 4" xfId="1325"/>
    <cellStyle name="Comma 3 5 2 3" xfId="1326"/>
    <cellStyle name="Comma 3 5 2 3 2" xfId="1327"/>
    <cellStyle name="Comma 3 5 2 3 3" xfId="1328"/>
    <cellStyle name="Comma 3 5 2 4" xfId="1329"/>
    <cellStyle name="Comma 3 5 2 5" xfId="1330"/>
    <cellStyle name="Comma 3 5 3" xfId="1331"/>
    <cellStyle name="Comma 3 5 3 2" xfId="1332"/>
    <cellStyle name="Comma 3 5 3 2 2" xfId="1333"/>
    <cellStyle name="Comma 3 5 3 2 3" xfId="1334"/>
    <cellStyle name="Comma 3 5 3 3" xfId="1335"/>
    <cellStyle name="Comma 3 5 3 4" xfId="1336"/>
    <cellStyle name="Comma 3 5 4" xfId="1337"/>
    <cellStyle name="Comma 3 5 4 2" xfId="1338"/>
    <cellStyle name="Comma 3 5 4 3" xfId="1339"/>
    <cellStyle name="Comma 3 5 5" xfId="1340"/>
    <cellStyle name="Comma 3 5 6" xfId="1341"/>
    <cellStyle name="Comma 3 6" xfId="1342"/>
    <cellStyle name="Comma 3 6 2" xfId="1343"/>
    <cellStyle name="Comma 3 6 3" xfId="1344"/>
    <cellStyle name="Comma 3 7" xfId="1345"/>
    <cellStyle name="Comma 3 7 2" xfId="1346"/>
    <cellStyle name="Comma 3 7 2 2" xfId="1347"/>
    <cellStyle name="Comma 3 7 2 2 2" xfId="1348"/>
    <cellStyle name="Comma 3 7 2 2 3" xfId="1349"/>
    <cellStyle name="Comma 3 7 2 3" xfId="1350"/>
    <cellStyle name="Comma 3 7 2 4" xfId="1351"/>
    <cellStyle name="Comma 3 7 3" xfId="1352"/>
    <cellStyle name="Comma 3 7 3 2" xfId="1353"/>
    <cellStyle name="Comma 3 7 3 3" xfId="1354"/>
    <cellStyle name="Comma 3 7 4" xfId="1355"/>
    <cellStyle name="Comma 3 7 5" xfId="1356"/>
    <cellStyle name="Comma 3 8" xfId="1357"/>
    <cellStyle name="Comma 3 8 2" xfId="1358"/>
    <cellStyle name="Comma 3 8 2 2" xfId="1359"/>
    <cellStyle name="Comma 3 8 2 3" xfId="1360"/>
    <cellStyle name="Comma 3 8 3" xfId="1361"/>
    <cellStyle name="Comma 3 8 4" xfId="1362"/>
    <cellStyle name="Comma 3 9" xfId="1363"/>
    <cellStyle name="Comma 3 9 2" xfId="1364"/>
    <cellStyle name="Comma 3 9 3" xfId="1365"/>
    <cellStyle name="Comma 4" xfId="53"/>
    <cellStyle name="Comma 4 2" xfId="71"/>
    <cellStyle name="Comma 4 2 2" xfId="1366"/>
    <cellStyle name="Comma 4 2 3" xfId="1367"/>
    <cellStyle name="Comma 4 3" xfId="107"/>
    <cellStyle name="Comma 4 3 2" xfId="1368"/>
    <cellStyle name="Comma 4 3 3" xfId="1369"/>
    <cellStyle name="Comma 4 4" xfId="78"/>
    <cellStyle name="Comma 4 5" xfId="82"/>
    <cellStyle name="Comma 4 6" xfId="64"/>
    <cellStyle name="Comma 5" xfId="46"/>
    <cellStyle name="Comma 5 2" xfId="74"/>
    <cellStyle name="Comma 5 3" xfId="87"/>
    <cellStyle name="Comma 5 4" xfId="59"/>
    <cellStyle name="Comma 6" xfId="70"/>
    <cellStyle name="Comma 7" xfId="86"/>
    <cellStyle name="Comma 8" xfId="1370"/>
    <cellStyle name="Comma 8 2" xfId="1371"/>
    <cellStyle name="Comma 8 2 2" xfId="1372"/>
    <cellStyle name="Comma 8 2 2 2" xfId="1373"/>
    <cellStyle name="Comma 8 2 2 3" xfId="1374"/>
    <cellStyle name="Comma 8 2 3" xfId="1375"/>
    <cellStyle name="Comma 8 2 4" xfId="1376"/>
    <cellStyle name="Comma 8 3" xfId="1377"/>
    <cellStyle name="Comma 8 3 2" xfId="1378"/>
    <cellStyle name="Comma 8 3 3" xfId="1379"/>
    <cellStyle name="Comma 8 4" xfId="1380"/>
    <cellStyle name="Comma 8 5" xfId="1381"/>
    <cellStyle name="Comma 9" xfId="1382"/>
    <cellStyle name="Currency 2" xfId="136"/>
    <cellStyle name="Currency 3" xfId="13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Hyperlink 2" xfId="44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73"/>
    <cellStyle name="Normal 10 2" xfId="84"/>
    <cellStyle name="Normal 11" xfId="1383"/>
    <cellStyle name="Normal 11 2" xfId="1384"/>
    <cellStyle name="Normal 11 2 2" xfId="1385"/>
    <cellStyle name="Normal 11 2 2 2" xfId="1386"/>
    <cellStyle name="Normal 11 2 2 2 2" xfId="1387"/>
    <cellStyle name="Normal 11 2 2 2 3" xfId="1388"/>
    <cellStyle name="Normal 11 2 2 3" xfId="1389"/>
    <cellStyle name="Normal 11 2 2 4" xfId="1390"/>
    <cellStyle name="Normal 11 2 3" xfId="1391"/>
    <cellStyle name="Normal 11 2 3 2" xfId="1392"/>
    <cellStyle name="Normal 11 2 3 3" xfId="1393"/>
    <cellStyle name="Normal 11 2 4" xfId="1394"/>
    <cellStyle name="Normal 11 2 5" xfId="1395"/>
    <cellStyle name="Normal 11 3" xfId="1396"/>
    <cellStyle name="Normal 11 3 2" xfId="1397"/>
    <cellStyle name="Normal 11 3 2 2" xfId="1398"/>
    <cellStyle name="Normal 11 3 2 3" xfId="1399"/>
    <cellStyle name="Normal 11 3 3" xfId="1400"/>
    <cellStyle name="Normal 11 3 4" xfId="1401"/>
    <cellStyle name="Normal 11 4" xfId="1402"/>
    <cellStyle name="Normal 11 4 2" xfId="1403"/>
    <cellStyle name="Normal 11 4 3" xfId="1404"/>
    <cellStyle name="Normal 11 5" xfId="1405"/>
    <cellStyle name="Normal 11 6" xfId="1406"/>
    <cellStyle name="Normal 12" xfId="1407"/>
    <cellStyle name="Normal 12 2" xfId="1408"/>
    <cellStyle name="Normal 12 2 2" xfId="1409"/>
    <cellStyle name="Normal 12 2 2 2" xfId="1410"/>
    <cellStyle name="Normal 12 2 2 2 2" xfId="1411"/>
    <cellStyle name="Normal 12 2 2 2 3" xfId="1412"/>
    <cellStyle name="Normal 12 2 2 3" xfId="1413"/>
    <cellStyle name="Normal 12 2 2 4" xfId="1414"/>
    <cellStyle name="Normal 12 2 3" xfId="1415"/>
    <cellStyle name="Normal 12 2 3 2" xfId="1416"/>
    <cellStyle name="Normal 12 2 3 3" xfId="1417"/>
    <cellStyle name="Normal 12 2 4" xfId="1418"/>
    <cellStyle name="Normal 12 2 5" xfId="1419"/>
    <cellStyle name="Normal 12 3" xfId="1420"/>
    <cellStyle name="Normal 12 3 2" xfId="1421"/>
    <cellStyle name="Normal 12 3 2 2" xfId="1422"/>
    <cellStyle name="Normal 12 3 2 3" xfId="1423"/>
    <cellStyle name="Normal 12 3 3" xfId="1424"/>
    <cellStyle name="Normal 12 3 4" xfId="1425"/>
    <cellStyle name="Normal 12 4" xfId="1426"/>
    <cellStyle name="Normal 12 4 2" xfId="1427"/>
    <cellStyle name="Normal 12 4 3" xfId="1428"/>
    <cellStyle name="Normal 12 5" xfId="1429"/>
    <cellStyle name="Normal 12 6" xfId="1430"/>
    <cellStyle name="Normal 13" xfId="1431"/>
    <cellStyle name="Normal 13 2" xfId="1432"/>
    <cellStyle name="Normal 13 2 2" xfId="1433"/>
    <cellStyle name="Normal 13 2 2 2" xfId="1434"/>
    <cellStyle name="Normal 13 2 2 3" xfId="1435"/>
    <cellStyle name="Normal 13 2 3" xfId="1436"/>
    <cellStyle name="Normal 13 2 4" xfId="1437"/>
    <cellStyle name="Normal 13 3" xfId="1438"/>
    <cellStyle name="Normal 13 3 2" xfId="1439"/>
    <cellStyle name="Normal 13 3 3" xfId="1440"/>
    <cellStyle name="Normal 13 4" xfId="1441"/>
    <cellStyle name="Normal 13 5" xfId="1442"/>
    <cellStyle name="Normal 14" xfId="1443"/>
    <cellStyle name="Normal 14 2" xfId="1444"/>
    <cellStyle name="Normal 15" xfId="1445"/>
    <cellStyle name="Normal 2" xfId="43"/>
    <cellStyle name="Normal 2 2" xfId="55"/>
    <cellStyle name="Normal 2 2 10" xfId="1446"/>
    <cellStyle name="Normal 2 2 10 2" xfId="1447"/>
    <cellStyle name="Normal 2 2 10 3" xfId="1448"/>
    <cellStyle name="Normal 2 2 11" xfId="1449"/>
    <cellStyle name="Normal 2 2 12" xfId="1450"/>
    <cellStyle name="Normal 2 2 13" xfId="1451"/>
    <cellStyle name="Normal 2 2 2" xfId="72"/>
    <cellStyle name="Normal 2 2 2 2" xfId="109"/>
    <cellStyle name="Normal 2 2 2 3" xfId="1452"/>
    <cellStyle name="Normal 2 2 2 3 2" xfId="1453"/>
    <cellStyle name="Normal 2 2 2 3 2 2" xfId="1454"/>
    <cellStyle name="Normal 2 2 2 3 2 2 2" xfId="1455"/>
    <cellStyle name="Normal 2 2 2 3 2 2 2 2" xfId="1456"/>
    <cellStyle name="Normal 2 2 2 3 2 2 2 3" xfId="1457"/>
    <cellStyle name="Normal 2 2 2 3 2 2 3" xfId="1458"/>
    <cellStyle name="Normal 2 2 2 3 2 2 4" xfId="1459"/>
    <cellStyle name="Normal 2 2 2 3 2 3" xfId="1460"/>
    <cellStyle name="Normal 2 2 2 3 2 3 2" xfId="1461"/>
    <cellStyle name="Normal 2 2 2 3 2 3 3" xfId="1462"/>
    <cellStyle name="Normal 2 2 2 3 2 4" xfId="1463"/>
    <cellStyle name="Normal 2 2 2 3 2 5" xfId="1464"/>
    <cellStyle name="Normal 2 2 2 3 3" xfId="1465"/>
    <cellStyle name="Normal 2 2 2 3 3 2" xfId="1466"/>
    <cellStyle name="Normal 2 2 2 3 3 2 2" xfId="1467"/>
    <cellStyle name="Normal 2 2 2 3 3 2 3" xfId="1468"/>
    <cellStyle name="Normal 2 2 2 3 3 3" xfId="1469"/>
    <cellStyle name="Normal 2 2 2 3 3 4" xfId="1470"/>
    <cellStyle name="Normal 2 2 2 3 4" xfId="1471"/>
    <cellStyle name="Normal 2 2 2 3 4 2" xfId="1472"/>
    <cellStyle name="Normal 2 2 2 3 4 3" xfId="1473"/>
    <cellStyle name="Normal 2 2 2 3 5" xfId="1474"/>
    <cellStyle name="Normal 2 2 2 3 6" xfId="1475"/>
    <cellStyle name="Normal 2 2 2 4" xfId="1476"/>
    <cellStyle name="Normal 2 2 2 4 2" xfId="1477"/>
    <cellStyle name="Normal 2 2 2 4 2 2" xfId="1478"/>
    <cellStyle name="Normal 2 2 2 4 2 2 2" xfId="1479"/>
    <cellStyle name="Normal 2 2 2 4 2 2 3" xfId="1480"/>
    <cellStyle name="Normal 2 2 2 4 2 3" xfId="1481"/>
    <cellStyle name="Normal 2 2 2 4 2 4" xfId="1482"/>
    <cellStyle name="Normal 2 2 2 4 3" xfId="1483"/>
    <cellStyle name="Normal 2 2 2 4 3 2" xfId="1484"/>
    <cellStyle name="Normal 2 2 2 4 3 3" xfId="1485"/>
    <cellStyle name="Normal 2 2 2 4 4" xfId="1486"/>
    <cellStyle name="Normal 2 2 2 4 5" xfId="1487"/>
    <cellStyle name="Normal 2 2 2 4 6" xfId="1488"/>
    <cellStyle name="Normal 2 2 2 5" xfId="1489"/>
    <cellStyle name="Normal 2 2 2 5 2" xfId="1490"/>
    <cellStyle name="Normal 2 2 2 5 2 2" xfId="1491"/>
    <cellStyle name="Normal 2 2 2 5 2 3" xfId="1492"/>
    <cellStyle name="Normal 2 2 2 5 3" xfId="1493"/>
    <cellStyle name="Normal 2 2 2 5 4" xfId="1494"/>
    <cellStyle name="Normal 2 2 2 6" xfId="1495"/>
    <cellStyle name="Normal 2 2 2 6 2" xfId="1496"/>
    <cellStyle name="Normal 2 2 2 6 3" xfId="1497"/>
    <cellStyle name="Normal 2 2 2 7" xfId="1498"/>
    <cellStyle name="Normal 2 2 2 8" xfId="1499"/>
    <cellStyle name="Normal 2 2 2 9" xfId="1500"/>
    <cellStyle name="Normal 2 2 3" xfId="92"/>
    <cellStyle name="Normal 2 2 3 2" xfId="1501"/>
    <cellStyle name="Normal 2 2 3 3" xfId="1502"/>
    <cellStyle name="Normal 2 2 4" xfId="80"/>
    <cellStyle name="Normal 2 2 5" xfId="66"/>
    <cellStyle name="Normal 2 2 6" xfId="1503"/>
    <cellStyle name="Normal 2 2 7" xfId="1504"/>
    <cellStyle name="Normal 2 2 7 2" xfId="1505"/>
    <cellStyle name="Normal 2 2 7 2 2" xfId="1506"/>
    <cellStyle name="Normal 2 2 7 2 2 2" xfId="1507"/>
    <cellStyle name="Normal 2 2 7 2 2 2 2" xfId="1508"/>
    <cellStyle name="Normal 2 2 7 2 2 2 3" xfId="1509"/>
    <cellStyle name="Normal 2 2 7 2 2 3" xfId="1510"/>
    <cellStyle name="Normal 2 2 7 2 2 4" xfId="1511"/>
    <cellStyle name="Normal 2 2 7 2 3" xfId="1512"/>
    <cellStyle name="Normal 2 2 7 2 3 2" xfId="1513"/>
    <cellStyle name="Normal 2 2 7 2 3 3" xfId="1514"/>
    <cellStyle name="Normal 2 2 7 2 4" xfId="1515"/>
    <cellStyle name="Normal 2 2 7 2 5" xfId="1516"/>
    <cellStyle name="Normal 2 2 7 3" xfId="1517"/>
    <cellStyle name="Normal 2 2 7 3 2" xfId="1518"/>
    <cellStyle name="Normal 2 2 7 3 2 2" xfId="1519"/>
    <cellStyle name="Normal 2 2 7 3 2 3" xfId="1520"/>
    <cellStyle name="Normal 2 2 7 3 3" xfId="1521"/>
    <cellStyle name="Normal 2 2 7 3 4" xfId="1522"/>
    <cellStyle name="Normal 2 2 7 4" xfId="1523"/>
    <cellStyle name="Normal 2 2 7 4 2" xfId="1524"/>
    <cellStyle name="Normal 2 2 7 4 3" xfId="1525"/>
    <cellStyle name="Normal 2 2 7 5" xfId="1526"/>
    <cellStyle name="Normal 2 2 7 6" xfId="1527"/>
    <cellStyle name="Normal 2 2 8" xfId="1528"/>
    <cellStyle name="Normal 2 2 8 2" xfId="1529"/>
    <cellStyle name="Normal 2 2 8 2 2" xfId="1530"/>
    <cellStyle name="Normal 2 2 8 2 2 2" xfId="1531"/>
    <cellStyle name="Normal 2 2 8 2 2 3" xfId="1532"/>
    <cellStyle name="Normal 2 2 8 2 3" xfId="1533"/>
    <cellStyle name="Normal 2 2 8 2 4" xfId="1534"/>
    <cellStyle name="Normal 2 2 8 3" xfId="1535"/>
    <cellStyle name="Normal 2 2 8 3 2" xfId="1536"/>
    <cellStyle name="Normal 2 2 8 3 3" xfId="1537"/>
    <cellStyle name="Normal 2 2 8 4" xfId="1538"/>
    <cellStyle name="Normal 2 2 8 5" xfId="1539"/>
    <cellStyle name="Normal 2 2 9" xfId="1540"/>
    <cellStyle name="Normal 2 2 9 2" xfId="1541"/>
    <cellStyle name="Normal 2 2 9 2 2" xfId="1542"/>
    <cellStyle name="Normal 2 2 9 2 3" xfId="1543"/>
    <cellStyle name="Normal 2 2 9 3" xfId="1544"/>
    <cellStyle name="Normal 2 2 9 4" xfId="1545"/>
    <cellStyle name="Normal 2 3" xfId="108"/>
    <cellStyle name="Normal 2 3 10" xfId="1546"/>
    <cellStyle name="Normal 2 3 2" xfId="1547"/>
    <cellStyle name="Normal 2 3 3" xfId="1548"/>
    <cellStyle name="Normal 2 3 3 2" xfId="1549"/>
    <cellStyle name="Normal 2 3 3 2 2" xfId="1550"/>
    <cellStyle name="Normal 2 3 3 2 2 2" xfId="1551"/>
    <cellStyle name="Normal 2 3 3 2 2 2 2" xfId="1552"/>
    <cellStyle name="Normal 2 3 3 2 2 2 3" xfId="1553"/>
    <cellStyle name="Normal 2 3 3 2 2 3" xfId="1554"/>
    <cellStyle name="Normal 2 3 3 2 2 4" xfId="1555"/>
    <cellStyle name="Normal 2 3 3 2 3" xfId="1556"/>
    <cellStyle name="Normal 2 3 3 2 3 2" xfId="1557"/>
    <cellStyle name="Normal 2 3 3 2 3 3" xfId="1558"/>
    <cellStyle name="Normal 2 3 3 2 4" xfId="1559"/>
    <cellStyle name="Normal 2 3 3 2 5" xfId="1560"/>
    <cellStyle name="Normal 2 3 3 3" xfId="1561"/>
    <cellStyle name="Normal 2 3 3 3 2" xfId="1562"/>
    <cellStyle name="Normal 2 3 3 3 2 2" xfId="1563"/>
    <cellStyle name="Normal 2 3 3 3 2 3" xfId="1564"/>
    <cellStyle name="Normal 2 3 3 3 3" xfId="1565"/>
    <cellStyle name="Normal 2 3 3 3 4" xfId="1566"/>
    <cellStyle name="Normal 2 3 3 4" xfId="1567"/>
    <cellStyle name="Normal 2 3 3 4 2" xfId="1568"/>
    <cellStyle name="Normal 2 3 3 4 3" xfId="1569"/>
    <cellStyle name="Normal 2 3 3 5" xfId="1570"/>
    <cellStyle name="Normal 2 3 3 6" xfId="1571"/>
    <cellStyle name="Normal 2 3 4" xfId="1572"/>
    <cellStyle name="Normal 2 3 4 2" xfId="1573"/>
    <cellStyle name="Normal 2 3 4 2 2" xfId="1574"/>
    <cellStyle name="Normal 2 3 4 2 2 2" xfId="1575"/>
    <cellStyle name="Normal 2 3 4 2 2 3" xfId="1576"/>
    <cellStyle name="Normal 2 3 4 2 3" xfId="1577"/>
    <cellStyle name="Normal 2 3 4 2 4" xfId="1578"/>
    <cellStyle name="Normal 2 3 4 3" xfId="1579"/>
    <cellStyle name="Normal 2 3 4 3 2" xfId="1580"/>
    <cellStyle name="Normal 2 3 4 3 3" xfId="1581"/>
    <cellStyle name="Normal 2 3 4 4" xfId="1582"/>
    <cellStyle name="Normal 2 3 4 5" xfId="1583"/>
    <cellStyle name="Normal 2 3 5" xfId="1584"/>
    <cellStyle name="Normal 2 3 5 2" xfId="1585"/>
    <cellStyle name="Normal 2 3 5 2 2" xfId="1586"/>
    <cellStyle name="Normal 2 3 5 2 3" xfId="1587"/>
    <cellStyle name="Normal 2 3 5 3" xfId="1588"/>
    <cellStyle name="Normal 2 3 5 4" xfId="1589"/>
    <cellStyle name="Normal 2 3 6" xfId="1590"/>
    <cellStyle name="Normal 2 3 6 2" xfId="1591"/>
    <cellStyle name="Normal 2 3 6 3" xfId="1592"/>
    <cellStyle name="Normal 2 3 7" xfId="1593"/>
    <cellStyle name="Normal 2 3 8" xfId="1594"/>
    <cellStyle name="Normal 2 3 9" xfId="1595"/>
    <cellStyle name="Normal 2 4" xfId="89"/>
    <cellStyle name="Normal 2 5" xfId="61"/>
    <cellStyle name="Normal 3" xfId="48"/>
    <cellStyle name="Normal 3 10" xfId="101"/>
    <cellStyle name="Normal 3 11" xfId="102"/>
    <cellStyle name="Normal 3 12" xfId="110"/>
    <cellStyle name="Normal 3 13" xfId="103"/>
    <cellStyle name="Normal 3 14" xfId="1596"/>
    <cellStyle name="Normal 3 14 2" xfId="1597"/>
    <cellStyle name="Normal 3 14 2 2" xfId="1598"/>
    <cellStyle name="Normal 3 14 2 2 2" xfId="1599"/>
    <cellStyle name="Normal 3 14 2 2 2 2" xfId="1600"/>
    <cellStyle name="Normal 3 14 2 2 2 3" xfId="1601"/>
    <cellStyle name="Normal 3 14 2 2 3" xfId="1602"/>
    <cellStyle name="Normal 3 14 2 2 4" xfId="1603"/>
    <cellStyle name="Normal 3 14 2 3" xfId="1604"/>
    <cellStyle name="Normal 3 14 2 3 2" xfId="1605"/>
    <cellStyle name="Normal 3 14 2 3 3" xfId="1606"/>
    <cellStyle name="Normal 3 14 2 4" xfId="1607"/>
    <cellStyle name="Normal 3 14 2 5" xfId="1608"/>
    <cellStyle name="Normal 3 14 3" xfId="1609"/>
    <cellStyle name="Normal 3 14 3 2" xfId="1610"/>
    <cellStyle name="Normal 3 14 3 2 2" xfId="1611"/>
    <cellStyle name="Normal 3 14 3 2 3" xfId="1612"/>
    <cellStyle name="Normal 3 14 3 3" xfId="1613"/>
    <cellStyle name="Normal 3 14 3 4" xfId="1614"/>
    <cellStyle name="Normal 3 14 4" xfId="1615"/>
    <cellStyle name="Normal 3 14 4 2" xfId="1616"/>
    <cellStyle name="Normal 3 14 4 3" xfId="1617"/>
    <cellStyle name="Normal 3 14 5" xfId="1618"/>
    <cellStyle name="Normal 3 14 6" xfId="1619"/>
    <cellStyle name="Normal 3 15" xfId="1620"/>
    <cellStyle name="Normal 3 15 2" xfId="1621"/>
    <cellStyle name="Normal 3 15 2 2" xfId="1622"/>
    <cellStyle name="Normal 3 15 2 2 2" xfId="1623"/>
    <cellStyle name="Normal 3 15 2 2 2 2" xfId="1624"/>
    <cellStyle name="Normal 3 15 2 2 2 3" xfId="1625"/>
    <cellStyle name="Normal 3 15 2 2 3" xfId="1626"/>
    <cellStyle name="Normal 3 15 2 2 4" xfId="1627"/>
    <cellStyle name="Normal 3 15 2 3" xfId="1628"/>
    <cellStyle name="Normal 3 15 2 3 2" xfId="1629"/>
    <cellStyle name="Normal 3 15 2 3 3" xfId="1630"/>
    <cellStyle name="Normal 3 15 2 4" xfId="1631"/>
    <cellStyle name="Normal 3 15 2 5" xfId="1632"/>
    <cellStyle name="Normal 3 15 3" xfId="1633"/>
    <cellStyle name="Normal 3 15 3 2" xfId="1634"/>
    <cellStyle name="Normal 3 15 3 2 2" xfId="1635"/>
    <cellStyle name="Normal 3 15 3 2 3" xfId="1636"/>
    <cellStyle name="Normal 3 15 3 3" xfId="1637"/>
    <cellStyle name="Normal 3 15 3 4" xfId="1638"/>
    <cellStyle name="Normal 3 15 4" xfId="1639"/>
    <cellStyle name="Normal 3 15 4 2" xfId="1640"/>
    <cellStyle name="Normal 3 15 4 3" xfId="1641"/>
    <cellStyle name="Normal 3 15 5" xfId="1642"/>
    <cellStyle name="Normal 3 15 6" xfId="1643"/>
    <cellStyle name="Normal 3 16" xfId="1644"/>
    <cellStyle name="Normal 3 2" xfId="56"/>
    <cellStyle name="Normal 3 2 2" xfId="93"/>
    <cellStyle name="Normal 3 2 2 2" xfId="138"/>
    <cellStyle name="Normal 3 2 2 2 2" xfId="1645"/>
    <cellStyle name="Normal 3 2 2 2 3" xfId="1928"/>
    <cellStyle name="Normal 3 2 2 3" xfId="1646"/>
    <cellStyle name="Normal 3 2 2 4" xfId="1647"/>
    <cellStyle name="Normal 3 2 3" xfId="85"/>
    <cellStyle name="Normal 3 2 4" xfId="67"/>
    <cellStyle name="Normal 3 2 5" xfId="1648"/>
    <cellStyle name="Normal 3 3" xfId="94"/>
    <cellStyle name="Normal 3 3 2" xfId="1649"/>
    <cellStyle name="Normal 3 3 2 2" xfId="1650"/>
    <cellStyle name="Normal 3 3 2 2 2" xfId="1651"/>
    <cellStyle name="Normal 3 3 2 2 2 2" xfId="1652"/>
    <cellStyle name="Normal 3 3 2 2 2 2 2" xfId="1653"/>
    <cellStyle name="Normal 3 3 2 2 2 2 3" xfId="1654"/>
    <cellStyle name="Normal 3 3 2 2 2 3" xfId="1655"/>
    <cellStyle name="Normal 3 3 2 2 2 4" xfId="1656"/>
    <cellStyle name="Normal 3 3 2 2 3" xfId="1657"/>
    <cellStyle name="Normal 3 3 2 2 3 2" xfId="1658"/>
    <cellStyle name="Normal 3 3 2 2 3 3" xfId="1659"/>
    <cellStyle name="Normal 3 3 2 2 4" xfId="1660"/>
    <cellStyle name="Normal 3 3 2 2 5" xfId="1661"/>
    <cellStyle name="Normal 3 3 2 3" xfId="1662"/>
    <cellStyle name="Normal 3 3 2 3 2" xfId="1663"/>
    <cellStyle name="Normal 3 3 2 3 2 2" xfId="1664"/>
    <cellStyle name="Normal 3 3 2 3 2 3" xfId="1665"/>
    <cellStyle name="Normal 3 3 2 3 3" xfId="1666"/>
    <cellStyle name="Normal 3 3 2 3 4" xfId="1667"/>
    <cellStyle name="Normal 3 3 2 4" xfId="1668"/>
    <cellStyle name="Normal 3 3 2 4 2" xfId="1669"/>
    <cellStyle name="Normal 3 3 2 4 3" xfId="1670"/>
    <cellStyle name="Normal 3 3 2 5" xfId="1671"/>
    <cellStyle name="Normal 3 3 2 6" xfId="1672"/>
    <cellStyle name="Normal 3 3 3" xfId="1673"/>
    <cellStyle name="Normal 3 3 3 2" xfId="1674"/>
    <cellStyle name="Normal 3 3 3 2 2" xfId="1675"/>
    <cellStyle name="Normal 3 3 3 2 2 2" xfId="1676"/>
    <cellStyle name="Normal 3 3 3 2 2 3" xfId="1677"/>
    <cellStyle name="Normal 3 3 3 2 3" xfId="1678"/>
    <cellStyle name="Normal 3 3 3 2 4" xfId="1679"/>
    <cellStyle name="Normal 3 3 3 3" xfId="1680"/>
    <cellStyle name="Normal 3 3 3 3 2" xfId="1681"/>
    <cellStyle name="Normal 3 3 3 3 3" xfId="1682"/>
    <cellStyle name="Normal 3 3 3 4" xfId="1683"/>
    <cellStyle name="Normal 3 3 3 5" xfId="1684"/>
    <cellStyle name="Normal 3 3 4" xfId="1685"/>
    <cellStyle name="Normal 3 3 4 2" xfId="1686"/>
    <cellStyle name="Normal 3 3 4 2 2" xfId="1687"/>
    <cellStyle name="Normal 3 3 4 2 3" xfId="1688"/>
    <cellStyle name="Normal 3 3 4 3" xfId="1689"/>
    <cellStyle name="Normal 3 3 4 4" xfId="1690"/>
    <cellStyle name="Normal 3 3 5" xfId="1691"/>
    <cellStyle name="Normal 3 3 5 2" xfId="1692"/>
    <cellStyle name="Normal 3 3 5 3" xfId="1693"/>
    <cellStyle name="Normal 3 3 6" xfId="1694"/>
    <cellStyle name="Normal 3 3 7" xfId="1695"/>
    <cellStyle name="Normal 3 3 8" xfId="1696"/>
    <cellStyle name="Normal 3 4" xfId="96"/>
    <cellStyle name="Normal 3 4 2" xfId="1697"/>
    <cellStyle name="Normal 3 4 3" xfId="1698"/>
    <cellStyle name="Normal 3 4 4" xfId="1699"/>
    <cellStyle name="Normal 3 5" xfId="95"/>
    <cellStyle name="Normal 3 5 2" xfId="1700"/>
    <cellStyle name="Normal 3 5 3" xfId="1701"/>
    <cellStyle name="Normal 3 5 4" xfId="1702"/>
    <cellStyle name="Normal 3 6" xfId="97"/>
    <cellStyle name="Normal 3 6 2" xfId="1703"/>
    <cellStyle name="Normal 3 6 3" xfId="1704"/>
    <cellStyle name="Normal 3 6 4" xfId="1705"/>
    <cellStyle name="Normal 3 7" xfId="98"/>
    <cellStyle name="Normal 3 7 2" xfId="1706"/>
    <cellStyle name="Normal 3 7 3" xfId="1707"/>
    <cellStyle name="Normal 3 7 4" xfId="1708"/>
    <cellStyle name="Normal 3 8" xfId="99"/>
    <cellStyle name="Normal 3 8 2" xfId="1709"/>
    <cellStyle name="Normal 3 8 3" xfId="1710"/>
    <cellStyle name="Normal 3 8 4" xfId="1711"/>
    <cellStyle name="Normal 3 9" xfId="100"/>
    <cellStyle name="Normal 3 9 2" xfId="1712"/>
    <cellStyle name="Normal 3 9 3" xfId="1713"/>
    <cellStyle name="Normal 4" xfId="57"/>
    <cellStyle name="Normal 4 2" xfId="129"/>
    <cellStyle name="Normal 4 2 2" xfId="139"/>
    <cellStyle name="Normal 4 2 2 2" xfId="1714"/>
    <cellStyle name="Normal 4 2 2 3" xfId="1929"/>
    <cellStyle name="Normal 4 2 3" xfId="1715"/>
    <cellStyle name="Normal 4 2 4" xfId="1716"/>
    <cellStyle name="Normal 4 3" xfId="128"/>
    <cellStyle name="Normal 4 3 2" xfId="1717"/>
    <cellStyle name="Normal 4 3 3" xfId="1718"/>
    <cellStyle name="Normal 4 4" xfId="106"/>
    <cellStyle name="Normal 4 5" xfId="88"/>
    <cellStyle name="Normal 4 6" xfId="68"/>
    <cellStyle name="Normal 4 7" xfId="1719"/>
    <cellStyle name="Normal 5" xfId="52"/>
    <cellStyle name="Normal 5 2" xfId="76"/>
    <cellStyle name="Normal 5 2 2" xfId="140"/>
    <cellStyle name="Normal 5 2 2 2" xfId="1720"/>
    <cellStyle name="Normal 5 2 2 3" xfId="1930"/>
    <cellStyle name="Normal 5 2 3" xfId="1721"/>
    <cellStyle name="Normal 5 3" xfId="114"/>
    <cellStyle name="Normal 5 4" xfId="131"/>
    <cellStyle name="Normal 5 5" xfId="133"/>
    <cellStyle name="Normal 5 6" xfId="1722"/>
    <cellStyle name="Normal 6" xfId="58"/>
    <cellStyle name="Normal 6 10" xfId="1723"/>
    <cellStyle name="Normal 6 2" xfId="142"/>
    <cellStyle name="Normal 6 2 2" xfId="1724"/>
    <cellStyle name="Normal 6 2 2 2" xfId="1725"/>
    <cellStyle name="Normal 6 2 2 2 2" xfId="1726"/>
    <cellStyle name="Normal 6 2 2 2 2 2" xfId="1727"/>
    <cellStyle name="Normal 6 2 2 2 2 3" xfId="1728"/>
    <cellStyle name="Normal 6 2 2 2 3" xfId="1729"/>
    <cellStyle name="Normal 6 2 2 2 4" xfId="1730"/>
    <cellStyle name="Normal 6 2 2 3" xfId="1731"/>
    <cellStyle name="Normal 6 2 2 3 2" xfId="1732"/>
    <cellStyle name="Normal 6 2 2 3 3" xfId="1733"/>
    <cellStyle name="Normal 6 2 2 4" xfId="1734"/>
    <cellStyle name="Normal 6 2 2 5" xfId="1735"/>
    <cellStyle name="Normal 6 2 3" xfId="1736"/>
    <cellStyle name="Normal 6 2 3 2" xfId="1737"/>
    <cellStyle name="Normal 6 2 3 2 2" xfId="1738"/>
    <cellStyle name="Normal 6 2 3 2 3" xfId="1739"/>
    <cellStyle name="Normal 6 2 3 3" xfId="1740"/>
    <cellStyle name="Normal 6 2 3 4" xfId="1741"/>
    <cellStyle name="Normal 6 2 4" xfId="1742"/>
    <cellStyle name="Normal 6 2 4 2" xfId="1743"/>
    <cellStyle name="Normal 6 2 4 3" xfId="1744"/>
    <cellStyle name="Normal 6 2 5" xfId="1745"/>
    <cellStyle name="Normal 6 2 5 2" xfId="1746"/>
    <cellStyle name="Normal 6 2 6" xfId="1747"/>
    <cellStyle name="Normal 6 2 7" xfId="1748"/>
    <cellStyle name="Normal 6 3" xfId="141"/>
    <cellStyle name="Normal 6 3 2" xfId="1750"/>
    <cellStyle name="Normal 6 3 2 2" xfId="1751"/>
    <cellStyle name="Normal 6 3 2 2 2" xfId="1752"/>
    <cellStyle name="Normal 6 3 2 2 2 2" xfId="1753"/>
    <cellStyle name="Normal 6 3 2 2 2 3" xfId="1754"/>
    <cellStyle name="Normal 6 3 2 2 3" xfId="1755"/>
    <cellStyle name="Normal 6 3 2 2 4" xfId="1756"/>
    <cellStyle name="Normal 6 3 2 3" xfId="1757"/>
    <cellStyle name="Normal 6 3 2 3 2" xfId="1758"/>
    <cellStyle name="Normal 6 3 2 3 3" xfId="1759"/>
    <cellStyle name="Normal 6 3 2 4" xfId="1760"/>
    <cellStyle name="Normal 6 3 2 5" xfId="1761"/>
    <cellStyle name="Normal 6 3 3" xfId="1762"/>
    <cellStyle name="Normal 6 3 3 2" xfId="1763"/>
    <cellStyle name="Normal 6 3 3 2 2" xfId="1764"/>
    <cellStyle name="Normal 6 3 3 2 3" xfId="1765"/>
    <cellStyle name="Normal 6 3 3 3" xfId="1766"/>
    <cellStyle name="Normal 6 3 3 4" xfId="1767"/>
    <cellStyle name="Normal 6 3 4" xfId="1768"/>
    <cellStyle name="Normal 6 3 4 2" xfId="1769"/>
    <cellStyle name="Normal 6 3 4 3" xfId="1770"/>
    <cellStyle name="Normal 6 3 5" xfId="1771"/>
    <cellStyle name="Normal 6 3 6" xfId="1772"/>
    <cellStyle name="Normal 6 3 7" xfId="1749"/>
    <cellStyle name="Normal 6 3 8" xfId="1931"/>
    <cellStyle name="Normal 6 4" xfId="1773"/>
    <cellStyle name="Normal 6 4 2" xfId="1774"/>
    <cellStyle name="Normal 6 4 2 2" xfId="1775"/>
    <cellStyle name="Normal 6 4 2 2 2" xfId="1776"/>
    <cellStyle name="Normal 6 4 2 2 3" xfId="1777"/>
    <cellStyle name="Normal 6 4 2 3" xfId="1778"/>
    <cellStyle name="Normal 6 4 2 4" xfId="1779"/>
    <cellStyle name="Normal 6 4 3" xfId="1780"/>
    <cellStyle name="Normal 6 4 3 2" xfId="1781"/>
    <cellStyle name="Normal 6 4 3 3" xfId="1782"/>
    <cellStyle name="Normal 6 4 4" xfId="1783"/>
    <cellStyle name="Normal 6 4 5" xfId="1784"/>
    <cellStyle name="Normal 6 5" xfId="1785"/>
    <cellStyle name="Normal 6 5 2" xfId="1786"/>
    <cellStyle name="Normal 6 5 2 2" xfId="1787"/>
    <cellStyle name="Normal 6 5 2 3" xfId="1788"/>
    <cellStyle name="Normal 6 5 3" xfId="1789"/>
    <cellStyle name="Normal 6 5 4" xfId="1790"/>
    <cellStyle name="Normal 6 6" xfId="1791"/>
    <cellStyle name="Normal 6 6 2" xfId="1792"/>
    <cellStyle name="Normal 6 6 3" xfId="1793"/>
    <cellStyle name="Normal 6 7" xfId="1794"/>
    <cellStyle name="Normal 6 7 2" xfId="1795"/>
    <cellStyle name="Normal 6 8" xfId="1796"/>
    <cellStyle name="Normal 6 9" xfId="1797"/>
    <cellStyle name="Normal 7" xfId="45"/>
    <cellStyle name="Normal 7 10" xfId="1798"/>
    <cellStyle name="Normal 7 10 2" xfId="1799"/>
    <cellStyle name="Normal 7 2" xfId="134"/>
    <cellStyle name="Normal 7 2 2" xfId="1801"/>
    <cellStyle name="Normal 7 2 2 2" xfId="1802"/>
    <cellStyle name="Normal 7 2 3" xfId="1803"/>
    <cellStyle name="Normal 7 2 3 2" xfId="1804"/>
    <cellStyle name="Normal 7 2 4" xfId="1805"/>
    <cellStyle name="Normal 7 2 4 2" xfId="1806"/>
    <cellStyle name="Normal 7 2 5" xfId="1807"/>
    <cellStyle name="Normal 7 2 5 2" xfId="1808"/>
    <cellStyle name="Normal 7 2 6" xfId="1809"/>
    <cellStyle name="Normal 7 2 7" xfId="1800"/>
    <cellStyle name="Normal 7 2 8" xfId="1926"/>
    <cellStyle name="Normal 7 3" xfId="1810"/>
    <cellStyle name="Normal 7 3 2" xfId="1811"/>
    <cellStyle name="Normal 7 4" xfId="1812"/>
    <cellStyle name="Normal 7 4 2" xfId="1813"/>
    <cellStyle name="Normal 7 5" xfId="1814"/>
    <cellStyle name="Normal 7 5 2" xfId="1815"/>
    <cellStyle name="Normal 7 6" xfId="1816"/>
    <cellStyle name="Normal 7 6 2" xfId="1817"/>
    <cellStyle name="Normal 7 7" xfId="1818"/>
    <cellStyle name="Normal 7 8" xfId="1819"/>
    <cellStyle name="Normal 7 9" xfId="1820"/>
    <cellStyle name="Normal 8" xfId="130"/>
    <cellStyle name="Normal 8 2" xfId="1821"/>
    <cellStyle name="Normal 8 3" xfId="1822"/>
    <cellStyle name="Normal 8 4" xfId="1823"/>
    <cellStyle name="Normal 9" xfId="132"/>
    <cellStyle name="Note" xfId="15" builtinId="10" customBuiltin="1"/>
    <cellStyle name="Note 2" xfId="115"/>
    <cellStyle name="Note 2 2" xfId="1824"/>
    <cellStyle name="Note 2 2 2" xfId="1825"/>
    <cellStyle name="Note 2 2 2 2" xfId="1826"/>
    <cellStyle name="Note 2 2 2 2 2" xfId="1827"/>
    <cellStyle name="Note 2 2 2 2 2 2" xfId="1828"/>
    <cellStyle name="Note 2 2 2 2 2 3" xfId="1829"/>
    <cellStyle name="Note 2 2 2 2 3" xfId="1830"/>
    <cellStyle name="Note 2 2 2 2 4" xfId="1831"/>
    <cellStyle name="Note 2 2 2 3" xfId="1832"/>
    <cellStyle name="Note 2 2 2 3 2" xfId="1833"/>
    <cellStyle name="Note 2 2 2 3 3" xfId="1834"/>
    <cellStyle name="Note 2 2 2 4" xfId="1835"/>
    <cellStyle name="Note 2 2 2 5" xfId="1836"/>
    <cellStyle name="Note 2 2 3" xfId="1837"/>
    <cellStyle name="Note 2 2 3 2" xfId="1838"/>
    <cellStyle name="Note 2 2 3 2 2" xfId="1839"/>
    <cellStyle name="Note 2 2 3 2 3" xfId="1840"/>
    <cellStyle name="Note 2 2 3 3" xfId="1841"/>
    <cellStyle name="Note 2 2 3 4" xfId="1842"/>
    <cellStyle name="Note 2 2 4" xfId="1843"/>
    <cellStyle name="Note 2 2 4 2" xfId="1844"/>
    <cellStyle name="Note 2 2 4 3" xfId="1845"/>
    <cellStyle name="Note 2 2 5" xfId="1846"/>
    <cellStyle name="Note 2 2 6" xfId="1847"/>
    <cellStyle name="Note 2 3" xfId="1848"/>
    <cellStyle name="Note 2 3 2" xfId="1849"/>
    <cellStyle name="Note 2 3 2 2" xfId="1850"/>
    <cellStyle name="Note 2 3 2 2 2" xfId="1851"/>
    <cellStyle name="Note 2 3 2 2 3" xfId="1852"/>
    <cellStyle name="Note 2 3 2 3" xfId="1853"/>
    <cellStyle name="Note 2 3 2 4" xfId="1854"/>
    <cellStyle name="Note 2 3 3" xfId="1855"/>
    <cellStyle name="Note 2 3 3 2" xfId="1856"/>
    <cellStyle name="Note 2 3 3 3" xfId="1857"/>
    <cellStyle name="Note 2 3 4" xfId="1858"/>
    <cellStyle name="Note 2 3 5" xfId="1859"/>
    <cellStyle name="Note 2 4" xfId="1860"/>
    <cellStyle name="Note 2 4 2" xfId="1861"/>
    <cellStyle name="Note 2 4 2 2" xfId="1862"/>
    <cellStyle name="Note 2 4 2 3" xfId="1863"/>
    <cellStyle name="Note 2 4 3" xfId="1864"/>
    <cellStyle name="Note 2 4 4" xfId="1865"/>
    <cellStyle name="Note 2 5" xfId="1866"/>
    <cellStyle name="Note 2 5 2" xfId="1867"/>
    <cellStyle name="Note 2 5 3" xfId="1868"/>
    <cellStyle name="Note 2 6" xfId="1869"/>
    <cellStyle name="Note 2 7" xfId="1870"/>
    <cellStyle name="Note 2 8" xfId="1871"/>
    <cellStyle name="Note 3" xfId="1872"/>
    <cellStyle name="Note 3 2" xfId="1873"/>
    <cellStyle name="Note 3 2 2" xfId="1874"/>
    <cellStyle name="Note 3 2 2 2" xfId="1875"/>
    <cellStyle name="Note 3 2 2 2 2" xfId="1876"/>
    <cellStyle name="Note 3 2 2 2 3" xfId="1877"/>
    <cellStyle name="Note 3 2 2 3" xfId="1878"/>
    <cellStyle name="Note 3 2 2 4" xfId="1879"/>
    <cellStyle name="Note 3 2 3" xfId="1880"/>
    <cellStyle name="Note 3 2 3 2" xfId="1881"/>
    <cellStyle name="Note 3 2 3 3" xfId="1882"/>
    <cellStyle name="Note 3 2 4" xfId="1883"/>
    <cellStyle name="Note 3 2 5" xfId="1884"/>
    <cellStyle name="Note 3 3" xfId="1885"/>
    <cellStyle name="Note 3 3 2" xfId="1886"/>
    <cellStyle name="Note 3 3 2 2" xfId="1887"/>
    <cellStyle name="Note 3 3 2 3" xfId="1888"/>
    <cellStyle name="Note 3 3 3" xfId="1889"/>
    <cellStyle name="Note 3 3 4" xfId="1890"/>
    <cellStyle name="Note 3 4" xfId="1891"/>
    <cellStyle name="Note 3 4 2" xfId="1892"/>
    <cellStyle name="Note 3 4 3" xfId="1893"/>
    <cellStyle name="Note 3 5" xfId="1894"/>
    <cellStyle name="Note 3 6" xfId="1895"/>
    <cellStyle name="Note 4" xfId="1896"/>
    <cellStyle name="Note 4 2" xfId="1897"/>
    <cellStyle name="Note 4 2 2" xfId="1898"/>
    <cellStyle name="Note 4 2 2 2" xfId="1899"/>
    <cellStyle name="Note 4 2 2 2 2" xfId="1900"/>
    <cellStyle name="Note 4 2 2 2 3" xfId="1901"/>
    <cellStyle name="Note 4 2 2 3" xfId="1902"/>
    <cellStyle name="Note 4 2 2 4" xfId="1903"/>
    <cellStyle name="Note 4 2 3" xfId="1904"/>
    <cellStyle name="Note 4 2 3 2" xfId="1905"/>
    <cellStyle name="Note 4 2 3 3" xfId="1906"/>
    <cellStyle name="Note 4 2 4" xfId="1907"/>
    <cellStyle name="Note 4 2 5" xfId="1908"/>
    <cellStyle name="Note 4 3" xfId="1909"/>
    <cellStyle name="Note 4 3 2" xfId="1910"/>
    <cellStyle name="Note 4 3 2 2" xfId="1911"/>
    <cellStyle name="Note 4 3 2 3" xfId="1912"/>
    <cellStyle name="Note 4 3 3" xfId="1913"/>
    <cellStyle name="Note 4 3 4" xfId="1914"/>
    <cellStyle name="Note 4 4" xfId="1915"/>
    <cellStyle name="Note 4 4 2" xfId="1916"/>
    <cellStyle name="Note 4 4 3" xfId="1917"/>
    <cellStyle name="Note 4 5" xfId="1918"/>
    <cellStyle name="Note 4 6" xfId="1919"/>
    <cellStyle name="Note 5" xfId="1920"/>
    <cellStyle name="Output" xfId="10" builtinId="21" customBuiltin="1"/>
    <cellStyle name="Percent 2" xfId="51"/>
    <cellStyle name="Percent 2 2" xfId="112"/>
    <cellStyle name="Percent 2 3" xfId="105"/>
    <cellStyle name="Percent 2 4" xfId="63"/>
    <cellStyle name="Percent 3" xfId="54"/>
    <cellStyle name="Percent 3 2" xfId="113"/>
    <cellStyle name="Percent 3 2 2" xfId="1921"/>
    <cellStyle name="Percent 3 2 3" xfId="1922"/>
    <cellStyle name="Percent 3 3" xfId="90"/>
    <cellStyle name="Percent 3 3 2" xfId="1923"/>
    <cellStyle name="Percent 3 3 3" xfId="1924"/>
    <cellStyle name="Percent 3 4" xfId="77"/>
    <cellStyle name="Percent 3 5" xfId="65"/>
    <cellStyle name="Percent 4" xfId="47"/>
    <cellStyle name="Percent 4 2" xfId="111"/>
    <cellStyle name="Percent 4 3" xfId="60"/>
    <cellStyle name="Percent 5" xfId="1925"/>
    <cellStyle name="Title" xfId="1" builtinId="15" customBuiltin="1"/>
    <cellStyle name="Total" xfId="17" builtinId="25" customBuiltin="1"/>
    <cellStyle name="Warning Text" xfId="14" builtinId="11" customBuiltin="1"/>
  </cellStyles>
  <dxfs count="60">
    <dxf>
      <font>
        <color theme="0"/>
      </font>
    </dxf>
    <dxf>
      <font>
        <color rgb="FFFF0000"/>
      </font>
    </dxf>
    <dxf>
      <font>
        <color rgb="FFFF0000"/>
      </font>
    </dxf>
    <dxf>
      <font>
        <color theme="0" tint="-4.9989318521683403E-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theme="0" tint="-4.9989318521683403E-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theme="0" tint="-4.9989318521683403E-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32237</xdr:colOff>
      <xdr:row>0</xdr:row>
      <xdr:rowOff>29308</xdr:rowOff>
    </xdr:from>
    <xdr:to>
      <xdr:col>2</xdr:col>
      <xdr:colOff>212481</xdr:colOff>
      <xdr:row>3</xdr:row>
      <xdr:rowOff>191527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95" y="29308"/>
          <a:ext cx="1125417" cy="924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190499</xdr:colOff>
      <xdr:row>0</xdr:row>
      <xdr:rowOff>0</xdr:rowOff>
    </xdr:from>
    <xdr:to>
      <xdr:col>18</xdr:col>
      <xdr:colOff>0</xdr:colOff>
      <xdr:row>1</xdr:row>
      <xdr:rowOff>315058</xdr:rowOff>
    </xdr:to>
    <xdr:sp macro="" textlink="">
      <xdr:nvSpPr>
        <xdr:cNvPr id="15" name="TextBox 14"/>
        <xdr:cNvSpPr txBox="1"/>
      </xdr:nvSpPr>
      <xdr:spPr>
        <a:xfrm>
          <a:off x="6608884" y="0"/>
          <a:ext cx="4769828" cy="505558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Fyll ut røde </a:t>
          </a:r>
          <a:r>
            <a:rPr lang="nb-NO" sz="1100">
              <a:solidFill>
                <a:srgbClr val="FF0000"/>
              </a:solidFill>
            </a:rPr>
            <a:t>xxxxx</a:t>
          </a:r>
          <a:r>
            <a:rPr lang="nb-NO" sz="1100"/>
            <a:t> og send</a:t>
          </a:r>
          <a:r>
            <a:rPr lang="nb-NO" sz="1100" baseline="0"/>
            <a:t> anmodning til </a:t>
          </a:r>
          <a:r>
            <a:rPr lang="nb-NO" sz="1100" b="1" baseline="0">
              <a:solidFill>
                <a:sysClr val="windowText" lastClr="000000"/>
              </a:solidFill>
            </a:rPr>
            <a:t>"bestilling@mn.uio.no". </a:t>
          </a:r>
        </a:p>
        <a:p>
          <a:r>
            <a:rPr lang="nb-NO" sz="1100" baseline="0"/>
            <a:t>Du vil bli kontaktet om noe mangler eller vi ikke kan bestille for deg. </a:t>
          </a:r>
        </a:p>
        <a:p>
          <a:endParaRPr lang="nb-NO" sz="1100" b="1" baseline="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520211</xdr:colOff>
      <xdr:row>26</xdr:row>
      <xdr:rowOff>73270</xdr:rowOff>
    </xdr:from>
    <xdr:to>
      <xdr:col>15</xdr:col>
      <xdr:colOff>161191</xdr:colOff>
      <xdr:row>33</xdr:row>
      <xdr:rowOff>87924</xdr:rowOff>
    </xdr:to>
    <xdr:sp macro="" textlink="">
      <xdr:nvSpPr>
        <xdr:cNvPr id="5" name="TextBox 4"/>
        <xdr:cNvSpPr txBox="1"/>
      </xdr:nvSpPr>
      <xdr:spPr>
        <a:xfrm>
          <a:off x="6938596" y="6117982"/>
          <a:ext cx="1948960" cy="13554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- Produktbeskrivelse: skriv inn hva som skal anskaffes.</a:t>
          </a:r>
          <a:r>
            <a:rPr lang="nb-NO" sz="1100" baseline="0"/>
            <a:t>   </a:t>
          </a:r>
          <a:br>
            <a:rPr lang="nb-NO" sz="1100" baseline="0"/>
          </a:br>
          <a:r>
            <a:rPr lang="nb-NO" sz="1100" baseline="0"/>
            <a:t>- Varenummer hvis du har det</a:t>
          </a:r>
          <a:br>
            <a:rPr lang="nb-NO" sz="1100" baseline="0"/>
          </a:br>
          <a:r>
            <a:rPr lang="nb-NO" sz="1100" baseline="0"/>
            <a:t>- </a:t>
          </a:r>
          <a:r>
            <a:rPr lang="nb-NO" sz="1100"/>
            <a:t>Legg inn enhetsprisen i riktig kolonne</a:t>
          </a:r>
          <a:r>
            <a:rPr lang="nb-NO" sz="1100" baseline="0"/>
            <a:t> (med eller uten MVA). Legge inn flere linjer ved behov</a:t>
          </a:r>
          <a:endParaRPr lang="nb-NO" sz="1100"/>
        </a:p>
      </xdr:txBody>
    </xdr:sp>
    <xdr:clientData/>
  </xdr:twoCellAnchor>
  <xdr:twoCellAnchor>
    <xdr:from>
      <xdr:col>12</xdr:col>
      <xdr:colOff>14655</xdr:colOff>
      <xdr:row>13</xdr:row>
      <xdr:rowOff>73270</xdr:rowOff>
    </xdr:from>
    <xdr:to>
      <xdr:col>14</xdr:col>
      <xdr:colOff>527539</xdr:colOff>
      <xdr:row>16</xdr:row>
      <xdr:rowOff>161192</xdr:rowOff>
    </xdr:to>
    <xdr:sp macro="" textlink="">
      <xdr:nvSpPr>
        <xdr:cNvPr id="9" name="TextBox 8"/>
        <xdr:cNvSpPr txBox="1"/>
      </xdr:nvSpPr>
      <xdr:spPr>
        <a:xfrm>
          <a:off x="6836020" y="2813539"/>
          <a:ext cx="1699846" cy="6594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Stemmer leveringsadresse?</a:t>
          </a:r>
        </a:p>
      </xdr:txBody>
    </xdr:sp>
    <xdr:clientData/>
  </xdr:twoCellAnchor>
  <xdr:twoCellAnchor>
    <xdr:from>
      <xdr:col>11</xdr:col>
      <xdr:colOff>95250</xdr:colOff>
      <xdr:row>13</xdr:row>
      <xdr:rowOff>1</xdr:rowOff>
    </xdr:from>
    <xdr:to>
      <xdr:col>11</xdr:col>
      <xdr:colOff>490904</xdr:colOff>
      <xdr:row>16</xdr:row>
      <xdr:rowOff>175847</xdr:rowOff>
    </xdr:to>
    <xdr:sp macro="" textlink="">
      <xdr:nvSpPr>
        <xdr:cNvPr id="4" name="Right Brace 3"/>
        <xdr:cNvSpPr/>
      </xdr:nvSpPr>
      <xdr:spPr>
        <a:xfrm>
          <a:off x="6389077" y="2740270"/>
          <a:ext cx="395654" cy="747346"/>
        </a:xfrm>
        <a:prstGeom prst="rightBrace">
          <a:avLst>
            <a:gd name="adj1" fmla="val 0"/>
            <a:gd name="adj2" fmla="val 50000"/>
          </a:avLst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11</xdr:col>
      <xdr:colOff>498230</xdr:colOff>
      <xdr:row>37</xdr:row>
      <xdr:rowOff>161194</xdr:rowOff>
    </xdr:from>
    <xdr:to>
      <xdr:col>15</xdr:col>
      <xdr:colOff>124558</xdr:colOff>
      <xdr:row>45</xdr:row>
      <xdr:rowOff>43962</xdr:rowOff>
    </xdr:to>
    <xdr:sp macro="" textlink="">
      <xdr:nvSpPr>
        <xdr:cNvPr id="16" name="TextBox 15"/>
        <xdr:cNvSpPr txBox="1"/>
      </xdr:nvSpPr>
      <xdr:spPr>
        <a:xfrm>
          <a:off x="6916615" y="8338040"/>
          <a:ext cx="1934308" cy="131151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Skal bare signeres hvis det ikke går å bestille gjennom bestillingssystemet.</a:t>
          </a:r>
          <a:r>
            <a:rPr lang="nb-NO" sz="1100" baseline="0"/>
            <a:t> Da kan kjøpsanmodning skrives ut og signeres av BDM. Signert skjema må settes inn i permen til Elena</a:t>
          </a:r>
          <a:endParaRPr lang="nb-NO" sz="1100"/>
        </a:p>
      </xdr:txBody>
    </xdr:sp>
    <xdr:clientData/>
  </xdr:twoCellAnchor>
  <xdr:twoCellAnchor>
    <xdr:from>
      <xdr:col>11</xdr:col>
      <xdr:colOff>80597</xdr:colOff>
      <xdr:row>26</xdr:row>
      <xdr:rowOff>21980</xdr:rowOff>
    </xdr:from>
    <xdr:to>
      <xdr:col>11</xdr:col>
      <xdr:colOff>490905</xdr:colOff>
      <xdr:row>31</xdr:row>
      <xdr:rowOff>161191</xdr:rowOff>
    </xdr:to>
    <xdr:sp macro="" textlink="">
      <xdr:nvSpPr>
        <xdr:cNvPr id="19" name="Right Brace 18"/>
        <xdr:cNvSpPr/>
      </xdr:nvSpPr>
      <xdr:spPr>
        <a:xfrm>
          <a:off x="6374424" y="5377961"/>
          <a:ext cx="410308" cy="1091711"/>
        </a:xfrm>
        <a:prstGeom prst="rightBrace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11</xdr:col>
      <xdr:colOff>14654</xdr:colOff>
      <xdr:row>39</xdr:row>
      <xdr:rowOff>21981</xdr:rowOff>
    </xdr:from>
    <xdr:to>
      <xdr:col>11</xdr:col>
      <xdr:colOff>424962</xdr:colOff>
      <xdr:row>42</xdr:row>
      <xdr:rowOff>124558</xdr:rowOff>
    </xdr:to>
    <xdr:sp macro="" textlink="">
      <xdr:nvSpPr>
        <xdr:cNvPr id="11" name="Right Brace 10"/>
        <xdr:cNvSpPr/>
      </xdr:nvSpPr>
      <xdr:spPr>
        <a:xfrm>
          <a:off x="6308481" y="8345366"/>
          <a:ext cx="410308" cy="556846"/>
        </a:xfrm>
        <a:prstGeom prst="rightBrace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shop.elvebreddencatering.no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io.no/mat-og-drikke/" TargetMode="External"/><Relationship Id="rId1" Type="http://schemas.openxmlformats.org/officeDocument/2006/relationships/hyperlink" Target="http://www.uio.no/for-ansatte/arbeidsstotte/innkjop/avtaler/" TargetMode="External"/><Relationship Id="rId6" Type="http://schemas.openxmlformats.org/officeDocument/2006/relationships/hyperlink" Target="https://www.elvebreddencatering.no/" TargetMode="External"/><Relationship Id="rId5" Type="http://schemas.openxmlformats.org/officeDocument/2006/relationships/hyperlink" Target="http://www.uio.no/om/regelverk/personal/felles/bevertning-representasjon/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://www.uio.no/for-ansatte/arbeidsstotte/innkjop/bestille/enheter/matnat/index.html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tabSelected="1" zoomScaleNormal="100" zoomScalePageLayoutView="130" workbookViewId="0">
      <selection activeCell="L7" sqref="L7"/>
    </sheetView>
  </sheetViews>
  <sheetFormatPr defaultColWidth="8.85546875" defaultRowHeight="15" x14ac:dyDescent="0.25"/>
  <cols>
    <col min="1" max="1" width="1.85546875" style="128" customWidth="1"/>
    <col min="2" max="2" width="14.140625" style="58" customWidth="1"/>
    <col min="3" max="3" width="11.28515625" style="58" bestFit="1" customWidth="1"/>
    <col min="4" max="4" width="11.85546875" style="58" customWidth="1"/>
    <col min="5" max="5" width="8.7109375" style="58" customWidth="1"/>
    <col min="6" max="6" width="4.140625" style="58" customWidth="1"/>
    <col min="7" max="7" width="10.140625" style="58" customWidth="1"/>
    <col min="8" max="8" width="10.85546875" style="58" customWidth="1"/>
    <col min="9" max="10" width="8.85546875" style="58"/>
    <col min="11" max="11" width="10.28515625" style="58" customWidth="1"/>
    <col min="12" max="12" width="7.85546875" style="58" customWidth="1"/>
    <col min="13" max="15" width="8.85546875" style="58"/>
    <col min="16" max="16" width="22" style="58" customWidth="1"/>
    <col min="17" max="16384" width="8.85546875" style="58"/>
  </cols>
  <sheetData>
    <row r="1" spans="2:18" x14ac:dyDescent="0.25"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2:18" ht="30" x14ac:dyDescent="0.4">
      <c r="B2" s="13"/>
      <c r="C2" s="13"/>
      <c r="D2" s="13"/>
      <c r="E2" s="13"/>
      <c r="F2" s="13"/>
      <c r="G2" s="14"/>
      <c r="H2" s="14"/>
      <c r="I2" s="14"/>
      <c r="J2" s="14"/>
      <c r="K2" s="15" t="s">
        <v>14</v>
      </c>
      <c r="L2" s="13"/>
      <c r="M2" s="13"/>
      <c r="N2" s="13"/>
      <c r="O2" s="13"/>
      <c r="P2" s="13"/>
    </row>
    <row r="3" spans="2:18" x14ac:dyDescent="0.25">
      <c r="C3" s="13"/>
      <c r="D3" s="13"/>
      <c r="E3" s="13"/>
      <c r="F3" s="13"/>
      <c r="G3" s="16"/>
      <c r="H3" s="16"/>
      <c r="I3" s="17"/>
      <c r="J3" s="17"/>
      <c r="K3" s="18" t="s">
        <v>15</v>
      </c>
      <c r="L3" s="13"/>
      <c r="M3" s="13"/>
      <c r="N3" s="13"/>
      <c r="O3" s="13"/>
      <c r="P3" s="13"/>
    </row>
    <row r="4" spans="2:18" ht="15.75" thickBot="1" x14ac:dyDescent="0.3">
      <c r="B4" s="13"/>
      <c r="C4" s="13"/>
      <c r="D4" s="13"/>
      <c r="E4" s="13"/>
      <c r="F4" s="13"/>
      <c r="G4" s="19"/>
      <c r="H4" s="20"/>
      <c r="I4" s="21"/>
      <c r="J4" s="21"/>
      <c r="K4" s="22" t="s">
        <v>16</v>
      </c>
      <c r="L4" s="60"/>
      <c r="M4" s="13"/>
      <c r="N4" s="13"/>
      <c r="O4" s="13"/>
      <c r="P4" s="13"/>
    </row>
    <row r="5" spans="2:18" x14ac:dyDescent="0.25">
      <c r="B5" s="62" t="s">
        <v>52</v>
      </c>
      <c r="C5" s="71"/>
      <c r="D5" s="210" t="s">
        <v>34</v>
      </c>
      <c r="E5" s="210"/>
      <c r="F5" s="210"/>
      <c r="G5" s="210"/>
      <c r="H5" s="70"/>
      <c r="I5" s="211"/>
      <c r="J5" s="211"/>
      <c r="K5" s="212"/>
      <c r="L5" s="60"/>
      <c r="M5" s="13"/>
      <c r="N5" s="13"/>
      <c r="O5" s="13"/>
      <c r="P5" s="13"/>
    </row>
    <row r="6" spans="2:18" x14ac:dyDescent="0.25">
      <c r="B6" s="64" t="s">
        <v>33</v>
      </c>
      <c r="C6" s="66"/>
      <c r="D6" s="213" t="s">
        <v>37</v>
      </c>
      <c r="E6" s="214"/>
      <c r="F6" s="72"/>
      <c r="G6" s="72"/>
      <c r="H6" s="72"/>
      <c r="I6" s="118"/>
      <c r="J6" s="72"/>
      <c r="K6" s="73"/>
      <c r="L6" s="60"/>
      <c r="M6" s="13"/>
      <c r="N6" s="13"/>
      <c r="O6" s="13"/>
      <c r="P6" s="13"/>
    </row>
    <row r="7" spans="2:18" s="128" customFormat="1" ht="15.75" thickBot="1" x14ac:dyDescent="0.3">
      <c r="B7" s="64" t="s">
        <v>53</v>
      </c>
      <c r="C7" s="66"/>
      <c r="D7" s="218" t="s">
        <v>34</v>
      </c>
      <c r="E7" s="219"/>
      <c r="F7" s="72"/>
      <c r="G7" s="72"/>
      <c r="H7" s="72"/>
      <c r="I7" s="118"/>
      <c r="J7" s="72"/>
      <c r="K7" s="73"/>
      <c r="L7" s="60"/>
      <c r="M7" s="13"/>
      <c r="N7" s="13"/>
      <c r="O7" s="13"/>
      <c r="P7" s="13"/>
    </row>
    <row r="8" spans="2:18" ht="6.75" customHeight="1" x14ac:dyDescent="0.25">
      <c r="B8" s="64"/>
      <c r="C8" s="66"/>
      <c r="D8" s="127"/>
      <c r="E8" s="67"/>
      <c r="F8" s="122"/>
      <c r="G8" s="122"/>
      <c r="H8" s="71"/>
      <c r="I8" s="71"/>
      <c r="J8" s="71"/>
      <c r="K8" s="63"/>
      <c r="L8" s="60"/>
      <c r="M8" s="13"/>
      <c r="N8" s="13"/>
      <c r="O8" s="13"/>
      <c r="P8" s="13"/>
    </row>
    <row r="9" spans="2:18" ht="14.25" customHeight="1" x14ac:dyDescent="0.25">
      <c r="B9" s="64" t="s">
        <v>59</v>
      </c>
      <c r="C9" s="66"/>
      <c r="D9" s="152" t="s">
        <v>66</v>
      </c>
      <c r="E9" s="117" t="e">
        <f>VLOOKUP(D9,'Delprosjekter MN'!I4:L50,4,FALSE)</f>
        <v>#N/A</v>
      </c>
      <c r="F9" s="118"/>
      <c r="G9" s="72"/>
      <c r="H9" s="72"/>
      <c r="I9" s="72"/>
      <c r="J9" s="72"/>
      <c r="K9" s="73"/>
      <c r="L9" s="60"/>
      <c r="M9" s="13"/>
      <c r="N9" s="13"/>
      <c r="O9" s="13"/>
      <c r="P9" s="13"/>
      <c r="Q9" s="13" t="s">
        <v>8</v>
      </c>
      <c r="R9" s="13"/>
    </row>
    <row r="10" spans="2:18" x14ac:dyDescent="0.25">
      <c r="B10" s="64" t="s">
        <v>58</v>
      </c>
      <c r="C10" s="66"/>
      <c r="D10" s="94" t="e">
        <f>VLOOKUP(D9,'Delprosjekter MN'!I4:L50,2,FALSE)</f>
        <v>#N/A</v>
      </c>
      <c r="E10" s="74"/>
      <c r="F10" s="74"/>
      <c r="G10" s="74"/>
      <c r="H10" s="74"/>
      <c r="I10" s="74"/>
      <c r="J10" s="74"/>
      <c r="K10" s="75"/>
      <c r="L10" s="60"/>
      <c r="M10" s="13"/>
      <c r="N10" s="13"/>
      <c r="O10" s="13"/>
      <c r="P10" s="13"/>
      <c r="Q10" s="13"/>
      <c r="R10" s="13"/>
    </row>
    <row r="11" spans="2:18" x14ac:dyDescent="0.25">
      <c r="B11" s="64" t="s">
        <v>65</v>
      </c>
      <c r="C11" s="66"/>
      <c r="D11" s="215" t="e">
        <f>VLOOKUP(D9,'Delprosjekter MN'!I4:L50,3,FALSE)</f>
        <v>#N/A</v>
      </c>
      <c r="E11" s="216"/>
      <c r="F11" s="217"/>
      <c r="G11" s="72"/>
      <c r="H11" s="76"/>
      <c r="I11" s="72"/>
      <c r="J11" s="72"/>
      <c r="K11" s="73"/>
      <c r="L11" s="60"/>
      <c r="M11" s="13"/>
      <c r="N11" s="13"/>
      <c r="O11" s="13"/>
      <c r="P11" s="129" t="s">
        <v>42</v>
      </c>
      <c r="Q11" s="130"/>
      <c r="R11" s="131"/>
    </row>
    <row r="12" spans="2:18" ht="19.5" thickBot="1" x14ac:dyDescent="0.35">
      <c r="B12" s="64"/>
      <c r="C12" s="66"/>
      <c r="D12" s="66"/>
      <c r="E12" s="66"/>
      <c r="F12" s="66"/>
      <c r="G12" s="66"/>
      <c r="H12" s="66"/>
      <c r="I12" s="66"/>
      <c r="J12" s="66"/>
      <c r="K12" s="65"/>
      <c r="L12" s="60"/>
      <c r="M12" s="13"/>
      <c r="N12" s="13"/>
      <c r="O12" s="13"/>
      <c r="P12" s="132" t="s">
        <v>41</v>
      </c>
      <c r="Q12" s="133"/>
      <c r="R12" s="134"/>
    </row>
    <row r="13" spans="2:18" ht="15.75" customHeight="1" x14ac:dyDescent="0.3">
      <c r="B13" s="208" t="s">
        <v>54</v>
      </c>
      <c r="C13" s="209"/>
      <c r="D13" s="77"/>
      <c r="E13" s="77"/>
      <c r="F13" s="77"/>
      <c r="G13" s="78"/>
      <c r="H13" s="71"/>
      <c r="I13" s="71"/>
      <c r="J13" s="71"/>
      <c r="K13" s="63"/>
      <c r="L13" s="60"/>
      <c r="M13" s="13"/>
      <c r="N13" s="13"/>
      <c r="O13" s="13"/>
      <c r="P13" s="135" t="s">
        <v>67</v>
      </c>
      <c r="Q13" s="136"/>
      <c r="R13" s="137"/>
    </row>
    <row r="14" spans="2:18" x14ac:dyDescent="0.25">
      <c r="B14" s="160" t="s">
        <v>10</v>
      </c>
      <c r="C14" s="183"/>
      <c r="D14" s="155" t="s">
        <v>0</v>
      </c>
      <c r="E14" s="156"/>
      <c r="F14" s="156"/>
      <c r="G14" s="157"/>
      <c r="H14" s="66"/>
      <c r="I14" s="66"/>
      <c r="J14" s="66"/>
      <c r="K14" s="65"/>
      <c r="L14" s="60"/>
      <c r="M14" s="13"/>
      <c r="N14" s="13"/>
      <c r="O14" s="13"/>
      <c r="P14" s="138" t="s">
        <v>40</v>
      </c>
      <c r="Q14" s="136"/>
      <c r="R14" s="139"/>
    </row>
    <row r="15" spans="2:18" x14ac:dyDescent="0.25">
      <c r="B15" s="160" t="s">
        <v>1</v>
      </c>
      <c r="C15" s="183"/>
      <c r="D15" s="155" t="s">
        <v>56</v>
      </c>
      <c r="E15" s="156"/>
      <c r="F15" s="156"/>
      <c r="G15" s="157"/>
      <c r="H15" s="79" t="s">
        <v>55</v>
      </c>
      <c r="I15" s="158"/>
      <c r="J15" s="220"/>
      <c r="K15" s="81"/>
      <c r="L15" s="60"/>
      <c r="M15" s="13"/>
      <c r="N15" s="13"/>
      <c r="O15" s="13"/>
      <c r="P15" s="132" t="s">
        <v>43</v>
      </c>
      <c r="Q15" s="136"/>
      <c r="R15" s="139"/>
    </row>
    <row r="16" spans="2:18" x14ac:dyDescent="0.25">
      <c r="B16" s="160" t="s">
        <v>2</v>
      </c>
      <c r="C16" s="183"/>
      <c r="D16" s="155" t="s">
        <v>57</v>
      </c>
      <c r="E16" s="156"/>
      <c r="F16" s="156"/>
      <c r="G16" s="157"/>
      <c r="H16" s="66" t="s">
        <v>3</v>
      </c>
      <c r="I16" s="158" t="s">
        <v>4</v>
      </c>
      <c r="J16" s="159"/>
      <c r="K16" s="65"/>
      <c r="L16" s="60"/>
      <c r="M16" s="13"/>
      <c r="N16" s="13"/>
      <c r="O16" s="13"/>
      <c r="P16" s="132" t="s">
        <v>44</v>
      </c>
      <c r="Q16" s="140"/>
      <c r="R16" s="139"/>
    </row>
    <row r="17" spans="2:18" ht="15.75" thickBot="1" x14ac:dyDescent="0.3">
      <c r="B17" s="160" t="s">
        <v>45</v>
      </c>
      <c r="C17" s="161"/>
      <c r="D17" s="155" t="s">
        <v>25</v>
      </c>
      <c r="E17" s="162"/>
      <c r="F17" s="162"/>
      <c r="G17" s="163"/>
      <c r="H17" s="80"/>
      <c r="I17" s="80"/>
      <c r="J17" s="80"/>
      <c r="K17" s="82"/>
      <c r="L17" s="60"/>
      <c r="M17" s="13"/>
      <c r="N17" s="13"/>
      <c r="O17" s="13"/>
      <c r="P17" s="141" t="s">
        <v>51</v>
      </c>
      <c r="Q17" s="142"/>
      <c r="R17" s="143"/>
    </row>
    <row r="18" spans="2:18" x14ac:dyDescent="0.25">
      <c r="B18" s="101" t="s">
        <v>27</v>
      </c>
      <c r="C18" s="102"/>
      <c r="D18" s="83"/>
      <c r="E18" s="102"/>
      <c r="F18" s="102"/>
      <c r="G18" s="102"/>
      <c r="H18" s="102"/>
      <c r="I18" s="102"/>
      <c r="J18" s="102"/>
      <c r="K18" s="84"/>
      <c r="L18" s="60"/>
      <c r="M18" s="13"/>
      <c r="N18" s="13"/>
      <c r="O18" s="13"/>
    </row>
    <row r="19" spans="2:18" ht="37.5" customHeight="1" x14ac:dyDescent="0.25">
      <c r="B19" s="103"/>
      <c r="C19" s="67"/>
      <c r="D19" s="171" t="s">
        <v>130</v>
      </c>
      <c r="E19" s="172"/>
      <c r="F19" s="172"/>
      <c r="G19" s="172"/>
      <c r="H19" s="172"/>
      <c r="I19" s="173"/>
      <c r="J19" s="173"/>
      <c r="K19" s="174"/>
      <c r="L19" s="60"/>
      <c r="M19" s="13"/>
      <c r="N19" s="13"/>
      <c r="O19" s="13"/>
      <c r="P19" s="13"/>
      <c r="Q19" s="13"/>
      <c r="R19" s="13"/>
    </row>
    <row r="20" spans="2:18" ht="37.5" customHeight="1" x14ac:dyDescent="0.25">
      <c r="B20" s="103"/>
      <c r="C20" s="67"/>
      <c r="D20" s="175"/>
      <c r="E20" s="176"/>
      <c r="F20" s="176"/>
      <c r="G20" s="176"/>
      <c r="H20" s="176"/>
      <c r="I20" s="176"/>
      <c r="J20" s="176"/>
      <c r="K20" s="177"/>
      <c r="L20" s="60"/>
      <c r="M20" s="13"/>
      <c r="N20" s="13"/>
      <c r="O20" s="13"/>
      <c r="P20" s="13"/>
      <c r="Q20" s="13"/>
      <c r="R20" s="13"/>
    </row>
    <row r="21" spans="2:18" ht="24.75" customHeight="1" thickBot="1" x14ac:dyDescent="0.3">
      <c r="B21" s="68" t="s">
        <v>28</v>
      </c>
      <c r="C21" s="69"/>
      <c r="D21" s="164" t="e">
        <f>"Koststed "&amp;D10&amp;D5</f>
        <v>#N/A</v>
      </c>
      <c r="E21" s="165"/>
      <c r="F21" s="165"/>
      <c r="G21" s="165"/>
      <c r="H21" s="165"/>
      <c r="I21" s="166"/>
      <c r="J21" s="166"/>
      <c r="K21" s="167"/>
      <c r="L21" s="60"/>
      <c r="M21" s="13"/>
      <c r="N21" s="13"/>
      <c r="O21" s="13"/>
      <c r="P21" s="13"/>
      <c r="Q21" s="13"/>
      <c r="R21" s="13"/>
    </row>
    <row r="22" spans="2:18" ht="5.25" customHeight="1" thickBot="1" x14ac:dyDescent="0.3">
      <c r="B22" s="64"/>
      <c r="C22" s="66"/>
      <c r="D22" s="80"/>
      <c r="E22" s="80"/>
      <c r="F22" s="80"/>
      <c r="G22" s="80"/>
      <c r="H22" s="66"/>
      <c r="I22" s="66"/>
      <c r="J22" s="66"/>
      <c r="K22" s="65"/>
      <c r="L22" s="60"/>
      <c r="M22" s="13"/>
      <c r="N22" s="13"/>
      <c r="O22" s="13"/>
      <c r="P22" s="13"/>
      <c r="Q22" s="13"/>
      <c r="R22" s="13"/>
    </row>
    <row r="23" spans="2:18" ht="13.5" customHeight="1" x14ac:dyDescent="0.25">
      <c r="B23" s="178" t="s">
        <v>9</v>
      </c>
      <c r="C23" s="179"/>
      <c r="D23" s="180" t="s">
        <v>29</v>
      </c>
      <c r="E23" s="181"/>
      <c r="F23" s="181"/>
      <c r="G23" s="181"/>
      <c r="H23" s="181"/>
      <c r="I23" s="181"/>
      <c r="J23" s="181"/>
      <c r="K23" s="182"/>
      <c r="L23" s="60"/>
      <c r="M23" s="13"/>
      <c r="N23" s="13"/>
      <c r="O23" s="13"/>
      <c r="P23" s="13"/>
      <c r="Q23" s="13"/>
      <c r="R23" s="13"/>
    </row>
    <row r="24" spans="2:18" ht="15" customHeight="1" x14ac:dyDescent="0.25">
      <c r="B24" s="153" t="s">
        <v>39</v>
      </c>
      <c r="C24" s="154"/>
      <c r="D24" s="168" t="s">
        <v>29</v>
      </c>
      <c r="E24" s="169"/>
      <c r="F24" s="169"/>
      <c r="G24" s="169"/>
      <c r="H24" s="169"/>
      <c r="I24" s="169"/>
      <c r="J24" s="169"/>
      <c r="K24" s="170"/>
      <c r="L24" s="60"/>
      <c r="M24" s="13"/>
      <c r="N24" s="13"/>
      <c r="O24" s="13"/>
      <c r="P24" s="13"/>
      <c r="Q24" s="13"/>
      <c r="R24" s="13"/>
    </row>
    <row r="25" spans="2:18" ht="19.5" customHeight="1" thickBot="1" x14ac:dyDescent="0.3">
      <c r="B25" s="64"/>
      <c r="C25" s="66"/>
      <c r="D25" s="80"/>
      <c r="E25" s="80"/>
      <c r="F25" s="80"/>
      <c r="G25" s="80"/>
      <c r="H25" s="66"/>
      <c r="I25" s="66"/>
      <c r="J25" s="66"/>
      <c r="K25" s="65"/>
      <c r="L25" s="60"/>
      <c r="M25" s="13"/>
      <c r="N25" s="13"/>
      <c r="O25" s="13"/>
      <c r="P25" s="13"/>
      <c r="Q25" s="13"/>
      <c r="R25" s="13"/>
    </row>
    <row r="26" spans="2:18" ht="30.75" customHeight="1" thickBot="1" x14ac:dyDescent="0.3">
      <c r="B26" s="184" t="s">
        <v>11</v>
      </c>
      <c r="C26" s="185"/>
      <c r="D26" s="185"/>
      <c r="E26" s="185"/>
      <c r="F26" s="186"/>
      <c r="G26" s="85" t="s">
        <v>46</v>
      </c>
      <c r="H26" s="86" t="s">
        <v>5</v>
      </c>
      <c r="I26" s="85" t="s">
        <v>12</v>
      </c>
      <c r="J26" s="87" t="s">
        <v>47</v>
      </c>
      <c r="K26" s="88" t="s">
        <v>13</v>
      </c>
      <c r="L26" s="114" t="s">
        <v>26</v>
      </c>
      <c r="M26" s="13"/>
      <c r="N26" s="13"/>
      <c r="O26" s="13"/>
      <c r="P26" s="13"/>
      <c r="Q26" s="13"/>
      <c r="R26" s="13"/>
    </row>
    <row r="27" spans="2:18" ht="47.25" customHeight="1" x14ac:dyDescent="0.25">
      <c r="B27" s="187" t="s">
        <v>29</v>
      </c>
      <c r="C27" s="188"/>
      <c r="D27" s="188"/>
      <c r="E27" s="188"/>
      <c r="F27" s="189"/>
      <c r="G27" s="9"/>
      <c r="H27" s="93">
        <v>0</v>
      </c>
      <c r="I27" s="44">
        <v>0</v>
      </c>
      <c r="J27" s="44">
        <f>I27*(100%+L27)</f>
        <v>0</v>
      </c>
      <c r="K27" s="47">
        <f>J27*H27</f>
        <v>0</v>
      </c>
      <c r="L27" s="115">
        <v>0.25</v>
      </c>
      <c r="M27" s="13"/>
      <c r="N27" s="13"/>
      <c r="O27" s="13"/>
      <c r="P27" s="13"/>
      <c r="Q27" s="13"/>
      <c r="R27" s="13"/>
    </row>
    <row r="28" spans="2:18" x14ac:dyDescent="0.25">
      <c r="B28" s="190"/>
      <c r="C28" s="191"/>
      <c r="D28" s="191"/>
      <c r="E28" s="191"/>
      <c r="F28" s="192"/>
      <c r="G28" s="10"/>
      <c r="H28" s="92"/>
      <c r="I28" s="8">
        <v>0</v>
      </c>
      <c r="J28" s="44">
        <f t="shared" ref="J28:J32" si="0">I28*(100%+L28)</f>
        <v>0</v>
      </c>
      <c r="K28" s="48">
        <f>J28*H28</f>
        <v>0</v>
      </c>
      <c r="L28" s="115">
        <f>L27</f>
        <v>0.25</v>
      </c>
      <c r="M28" s="13"/>
      <c r="N28" s="13"/>
      <c r="O28" s="13"/>
      <c r="P28" s="13"/>
      <c r="Q28" s="13"/>
      <c r="R28" s="13"/>
    </row>
    <row r="29" spans="2:18" x14ac:dyDescent="0.25">
      <c r="B29" s="190"/>
      <c r="C29" s="191"/>
      <c r="D29" s="191"/>
      <c r="E29" s="191"/>
      <c r="F29" s="192"/>
      <c r="G29" s="10"/>
      <c r="H29" s="92"/>
      <c r="I29" s="8">
        <v>0</v>
      </c>
      <c r="J29" s="44">
        <f t="shared" si="0"/>
        <v>0</v>
      </c>
      <c r="K29" s="48">
        <f t="shared" ref="K29:K32" si="1">J29*H29</f>
        <v>0</v>
      </c>
      <c r="L29" s="115">
        <f t="shared" ref="L29:L32" si="2">L28</f>
        <v>0.25</v>
      </c>
      <c r="M29" s="13"/>
      <c r="N29" s="13"/>
      <c r="O29" s="13"/>
      <c r="P29" s="13"/>
      <c r="Q29" s="13"/>
      <c r="R29" s="13"/>
    </row>
    <row r="30" spans="2:18" x14ac:dyDescent="0.25">
      <c r="B30" s="190"/>
      <c r="C30" s="191"/>
      <c r="D30" s="191"/>
      <c r="E30" s="191"/>
      <c r="F30" s="192"/>
      <c r="G30" s="10"/>
      <c r="H30" s="92"/>
      <c r="I30" s="8">
        <v>0</v>
      </c>
      <c r="J30" s="44">
        <f t="shared" si="0"/>
        <v>0</v>
      </c>
      <c r="K30" s="48">
        <f t="shared" si="1"/>
        <v>0</v>
      </c>
      <c r="L30" s="115">
        <f t="shared" si="2"/>
        <v>0.25</v>
      </c>
      <c r="M30" s="13"/>
      <c r="N30" s="13"/>
      <c r="O30" s="13"/>
      <c r="P30" s="13"/>
      <c r="Q30" s="13"/>
      <c r="R30" s="13"/>
    </row>
    <row r="31" spans="2:18" x14ac:dyDescent="0.25">
      <c r="B31" s="190"/>
      <c r="C31" s="191"/>
      <c r="D31" s="191"/>
      <c r="E31" s="191"/>
      <c r="F31" s="192"/>
      <c r="G31" s="10"/>
      <c r="H31" s="92"/>
      <c r="I31" s="8">
        <v>0</v>
      </c>
      <c r="J31" s="44">
        <f t="shared" si="0"/>
        <v>0</v>
      </c>
      <c r="K31" s="48">
        <f t="shared" si="1"/>
        <v>0</v>
      </c>
      <c r="L31" s="115">
        <f t="shared" si="2"/>
        <v>0.25</v>
      </c>
      <c r="M31" s="13"/>
      <c r="N31" s="13"/>
      <c r="O31" s="13"/>
      <c r="P31" s="13"/>
      <c r="Q31" s="13"/>
      <c r="R31" s="13"/>
    </row>
    <row r="32" spans="2:18" x14ac:dyDescent="0.25">
      <c r="B32" s="196"/>
      <c r="C32" s="197"/>
      <c r="D32" s="197"/>
      <c r="E32" s="197"/>
      <c r="F32" s="198"/>
      <c r="G32" s="104"/>
      <c r="H32" s="121"/>
      <c r="I32" s="105">
        <v>0</v>
      </c>
      <c r="J32" s="106">
        <f t="shared" si="0"/>
        <v>0</v>
      </c>
      <c r="K32" s="107">
        <f t="shared" si="1"/>
        <v>0</v>
      </c>
      <c r="L32" s="115">
        <f t="shared" si="2"/>
        <v>0.25</v>
      </c>
      <c r="M32" s="13"/>
      <c r="N32" s="13"/>
      <c r="O32" s="13"/>
      <c r="P32" s="13"/>
      <c r="Q32" s="13"/>
      <c r="R32" s="13"/>
    </row>
    <row r="33" spans="2:18" ht="15.75" thickBot="1" x14ac:dyDescent="0.3">
      <c r="B33" s="109"/>
      <c r="C33" s="110"/>
      <c r="D33" s="110"/>
      <c r="E33" s="111" t="s">
        <v>6</v>
      </c>
      <c r="F33" s="110"/>
      <c r="G33" s="112"/>
      <c r="H33" s="110"/>
      <c r="I33" s="113"/>
      <c r="J33" s="113"/>
      <c r="K33" s="108">
        <f>SUM(K27:K32)</f>
        <v>0</v>
      </c>
      <c r="L33" s="13"/>
      <c r="M33" s="13"/>
      <c r="N33" s="13"/>
      <c r="O33" s="13"/>
      <c r="P33" s="13"/>
      <c r="Q33" s="13"/>
      <c r="R33" s="13"/>
    </row>
    <row r="34" spans="2:18" ht="16.5" thickTop="1" thickBot="1" x14ac:dyDescent="0.3">
      <c r="B34" s="3"/>
      <c r="C34" s="2"/>
      <c r="D34" s="2"/>
      <c r="E34" s="4"/>
      <c r="F34" s="2"/>
      <c r="G34" s="5"/>
      <c r="H34" s="2"/>
      <c r="I34" s="6"/>
      <c r="J34" s="6"/>
      <c r="K34" s="7"/>
      <c r="L34" s="13"/>
      <c r="M34" s="13"/>
      <c r="N34" s="13"/>
      <c r="O34" s="13"/>
      <c r="P34" s="13"/>
      <c r="Q34" s="13"/>
      <c r="R34" s="13"/>
    </row>
    <row r="35" spans="2:18" ht="15.75" thickBot="1" x14ac:dyDescent="0.3">
      <c r="B35" s="89"/>
      <c r="C35" s="90" t="s">
        <v>38</v>
      </c>
      <c r="D35" s="90"/>
      <c r="E35" s="90"/>
      <c r="F35" s="90"/>
      <c r="G35" s="90"/>
      <c r="H35" s="90"/>
      <c r="I35" s="90"/>
      <c r="J35" s="90"/>
      <c r="K35" s="91"/>
      <c r="L35" s="13"/>
      <c r="M35" s="13"/>
      <c r="N35" s="13"/>
      <c r="O35" s="13"/>
      <c r="P35" s="13"/>
      <c r="Q35" s="13"/>
      <c r="R35" s="13"/>
    </row>
    <row r="36" spans="2:18" x14ac:dyDescent="0.25">
      <c r="B36" s="199" t="s">
        <v>116</v>
      </c>
      <c r="C36" s="200"/>
      <c r="D36" s="200"/>
      <c r="E36" s="200"/>
      <c r="F36" s="200"/>
      <c r="G36" s="200"/>
      <c r="H36" s="200"/>
      <c r="I36" s="200"/>
      <c r="J36" s="200"/>
      <c r="K36" s="201"/>
      <c r="L36" s="13"/>
      <c r="M36" s="13"/>
      <c r="N36" s="13"/>
      <c r="O36" s="13"/>
      <c r="P36" s="13"/>
      <c r="Q36" s="13"/>
      <c r="R36" s="13"/>
    </row>
    <row r="37" spans="2:18" x14ac:dyDescent="0.25">
      <c r="B37" s="202"/>
      <c r="C37" s="203"/>
      <c r="D37" s="203"/>
      <c r="E37" s="203"/>
      <c r="F37" s="203"/>
      <c r="G37" s="203"/>
      <c r="H37" s="203"/>
      <c r="I37" s="203"/>
      <c r="J37" s="203"/>
      <c r="K37" s="204"/>
      <c r="L37" s="13"/>
      <c r="M37" s="13"/>
      <c r="N37" s="13"/>
      <c r="O37" s="13"/>
      <c r="P37" s="13"/>
      <c r="Q37" s="13"/>
      <c r="R37" s="13"/>
    </row>
    <row r="38" spans="2:18" ht="15.75" thickBot="1" x14ac:dyDescent="0.3">
      <c r="B38" s="205"/>
      <c r="C38" s="206"/>
      <c r="D38" s="206"/>
      <c r="E38" s="206"/>
      <c r="F38" s="206"/>
      <c r="G38" s="206"/>
      <c r="H38" s="206"/>
      <c r="I38" s="206"/>
      <c r="J38" s="206"/>
      <c r="K38" s="207"/>
      <c r="L38" s="13"/>
      <c r="M38" s="13"/>
      <c r="N38" s="13"/>
      <c r="O38" s="13"/>
      <c r="P38" s="13"/>
      <c r="Q38" s="13"/>
      <c r="R38" s="13"/>
    </row>
    <row r="39" spans="2:18" x14ac:dyDescent="0.25">
      <c r="B39" s="23" t="s">
        <v>17</v>
      </c>
      <c r="C39" s="24"/>
      <c r="D39" s="24"/>
      <c r="E39" s="25"/>
      <c r="F39" s="24"/>
      <c r="G39" s="26" t="s">
        <v>18</v>
      </c>
      <c r="H39" s="24"/>
      <c r="I39" s="24"/>
      <c r="J39" s="24"/>
      <c r="K39" s="27"/>
      <c r="L39" s="13"/>
      <c r="M39" s="13"/>
      <c r="N39" s="13"/>
      <c r="O39" s="13"/>
      <c r="P39" s="13"/>
      <c r="Q39" s="13"/>
      <c r="R39" s="13"/>
    </row>
    <row r="40" spans="2:18" x14ac:dyDescent="0.25">
      <c r="B40" s="28"/>
      <c r="C40" s="29"/>
      <c r="D40" s="29"/>
      <c r="E40" s="30"/>
      <c r="F40" s="31"/>
      <c r="G40" s="32"/>
      <c r="H40" s="31"/>
      <c r="I40" s="31"/>
      <c r="J40" s="31"/>
      <c r="K40" s="33"/>
      <c r="L40" s="13"/>
      <c r="M40" s="13"/>
      <c r="N40" s="13"/>
      <c r="O40" s="13"/>
      <c r="P40" s="13"/>
      <c r="Q40" s="13"/>
      <c r="R40" s="13"/>
    </row>
    <row r="41" spans="2:18" x14ac:dyDescent="0.25">
      <c r="B41" s="51"/>
      <c r="C41" s="29"/>
      <c r="D41" s="29"/>
      <c r="E41" s="30"/>
      <c r="F41" s="31"/>
      <c r="G41" s="32"/>
      <c r="H41" s="31"/>
      <c r="I41" s="31"/>
      <c r="J41" s="31"/>
      <c r="K41" s="33"/>
      <c r="L41" s="13"/>
      <c r="M41" s="13"/>
      <c r="N41" s="13"/>
      <c r="O41" s="13"/>
      <c r="P41" s="13"/>
      <c r="Q41" s="13"/>
      <c r="R41" s="13"/>
    </row>
    <row r="42" spans="2:18" x14ac:dyDescent="0.25">
      <c r="B42" s="28" t="s">
        <v>22</v>
      </c>
      <c r="C42" s="29"/>
      <c r="D42" s="29" t="s">
        <v>23</v>
      </c>
      <c r="E42" s="30"/>
      <c r="F42" s="31"/>
      <c r="G42" s="41" t="s">
        <v>22</v>
      </c>
      <c r="H42" s="31"/>
      <c r="I42" s="42"/>
      <c r="J42" s="31"/>
      <c r="K42" s="52" t="s">
        <v>30</v>
      </c>
      <c r="L42" s="13"/>
      <c r="M42" s="13"/>
      <c r="N42" s="13"/>
      <c r="O42" s="13"/>
      <c r="P42" s="13"/>
      <c r="Q42" s="13"/>
      <c r="R42" s="13"/>
    </row>
    <row r="43" spans="2:18" ht="11.25" customHeight="1" x14ac:dyDescent="0.25">
      <c r="B43" s="34" t="s">
        <v>19</v>
      </c>
      <c r="C43" s="35"/>
      <c r="D43" s="36" t="s">
        <v>7</v>
      </c>
      <c r="E43" s="36"/>
      <c r="F43" s="35"/>
      <c r="G43" s="37" t="s">
        <v>20</v>
      </c>
      <c r="H43" s="38"/>
      <c r="I43" s="36" t="s">
        <v>21</v>
      </c>
      <c r="J43" s="36"/>
      <c r="K43" s="39"/>
      <c r="L43" s="13"/>
      <c r="M43" s="13"/>
      <c r="N43" s="13"/>
      <c r="O43" s="13"/>
      <c r="P43" s="13"/>
      <c r="Q43" s="13"/>
      <c r="R43" s="13"/>
    </row>
    <row r="44" spans="2:18" ht="16.5" customHeight="1" thickBot="1" x14ac:dyDescent="0.3">
      <c r="B44" s="193" t="s">
        <v>68</v>
      </c>
      <c r="C44" s="194"/>
      <c r="D44" s="194"/>
      <c r="E44" s="194"/>
      <c r="F44" s="194"/>
      <c r="G44" s="194"/>
      <c r="H44" s="194"/>
      <c r="I44" s="194"/>
      <c r="J44" s="194"/>
      <c r="K44" s="195"/>
      <c r="L44" s="13"/>
      <c r="M44" s="13"/>
      <c r="N44" s="13"/>
      <c r="O44" s="13"/>
      <c r="P44" s="13"/>
      <c r="Q44" s="13"/>
      <c r="R44" s="13"/>
    </row>
    <row r="45" spans="2:18" ht="10.5" customHeight="1" thickBot="1" x14ac:dyDescent="0.3">
      <c r="B45" s="53"/>
      <c r="C45" s="54"/>
      <c r="D45" s="54"/>
      <c r="E45" s="54"/>
      <c r="F45" s="54"/>
      <c r="G45" s="54"/>
      <c r="H45" s="54"/>
      <c r="I45" s="54"/>
      <c r="J45" s="54"/>
      <c r="K45" s="27"/>
      <c r="L45" s="13"/>
      <c r="M45" s="13"/>
      <c r="N45" s="13"/>
      <c r="O45" s="13"/>
      <c r="P45" s="13"/>
      <c r="Q45" s="13"/>
      <c r="R45" s="13"/>
    </row>
    <row r="46" spans="2:18" ht="13.5" customHeight="1" thickBot="1" x14ac:dyDescent="0.3">
      <c r="B46" s="119" t="s">
        <v>32</v>
      </c>
      <c r="C46" s="61"/>
      <c r="D46" s="55"/>
      <c r="E46" s="55"/>
      <c r="F46" s="55"/>
      <c r="G46" s="55"/>
      <c r="H46" s="55"/>
      <c r="I46" s="55"/>
      <c r="J46" s="120" t="s">
        <v>50</v>
      </c>
      <c r="K46" s="33" t="s">
        <v>31</v>
      </c>
      <c r="L46" s="13"/>
      <c r="M46" s="13"/>
      <c r="N46" s="13"/>
      <c r="O46" s="13"/>
      <c r="P46" s="13"/>
      <c r="Q46" s="13"/>
      <c r="R46" s="13"/>
    </row>
    <row r="47" spans="2:18" ht="10.5" customHeight="1" thickBot="1" x14ac:dyDescent="0.3">
      <c r="B47" s="56"/>
      <c r="C47" s="57"/>
      <c r="D47" s="57"/>
      <c r="E47" s="57"/>
      <c r="F47" s="57"/>
      <c r="G47" s="57"/>
      <c r="H47" s="57"/>
      <c r="I47" s="57"/>
      <c r="J47" s="57"/>
      <c r="K47" s="40"/>
      <c r="L47" s="13"/>
      <c r="M47" s="13"/>
      <c r="N47" s="13"/>
      <c r="O47" s="13"/>
      <c r="P47" s="13"/>
      <c r="Q47" s="13"/>
      <c r="R47" s="13"/>
    </row>
    <row r="48" spans="2:18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2:18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2:18" x14ac:dyDescent="0.25">
      <c r="P50" s="13"/>
      <c r="Q50" s="13"/>
      <c r="R50" s="13"/>
    </row>
  </sheetData>
  <dataConsolidate/>
  <mergeCells count="31">
    <mergeCell ref="B14:C14"/>
    <mergeCell ref="D14:G14"/>
    <mergeCell ref="B15:C15"/>
    <mergeCell ref="D15:G15"/>
    <mergeCell ref="I15:J15"/>
    <mergeCell ref="B13:C13"/>
    <mergeCell ref="D5:G5"/>
    <mergeCell ref="I5:K5"/>
    <mergeCell ref="D6:E6"/>
    <mergeCell ref="D11:F11"/>
    <mergeCell ref="D7:E7"/>
    <mergeCell ref="B26:F26"/>
    <mergeCell ref="B27:F27"/>
    <mergeCell ref="B28:F28"/>
    <mergeCell ref="B44:K44"/>
    <mergeCell ref="B30:F30"/>
    <mergeCell ref="B31:F31"/>
    <mergeCell ref="B32:F32"/>
    <mergeCell ref="B36:K38"/>
    <mergeCell ref="B29:F29"/>
    <mergeCell ref="B24:C24"/>
    <mergeCell ref="D16:G16"/>
    <mergeCell ref="I16:J16"/>
    <mergeCell ref="B17:C17"/>
    <mergeCell ref="D17:G17"/>
    <mergeCell ref="D21:K21"/>
    <mergeCell ref="D24:K24"/>
    <mergeCell ref="D19:K20"/>
    <mergeCell ref="B23:C23"/>
    <mergeCell ref="D23:K23"/>
    <mergeCell ref="B16:C16"/>
  </mergeCells>
  <conditionalFormatting sqref="D10">
    <cfRule type="cellIs" dxfId="19" priority="37" operator="equal">
      <formula>0</formula>
    </cfRule>
  </conditionalFormatting>
  <conditionalFormatting sqref="H11">
    <cfRule type="cellIs" dxfId="18" priority="36" operator="equal">
      <formula>0</formula>
    </cfRule>
  </conditionalFormatting>
  <conditionalFormatting sqref="E9">
    <cfRule type="cellIs" dxfId="17" priority="35" operator="equal">
      <formula>0</formula>
    </cfRule>
  </conditionalFormatting>
  <conditionalFormatting sqref="D11:F11">
    <cfRule type="cellIs" dxfId="16" priority="34" operator="equal">
      <formula>0</formula>
    </cfRule>
  </conditionalFormatting>
  <conditionalFormatting sqref="D5:G5">
    <cfRule type="cellIs" dxfId="15" priority="17" operator="equal">
      <formula>"xxxx"</formula>
    </cfRule>
    <cfRule type="cellIs" dxfId="14" priority="32" operator="equal">
      <formula>"xxxxxx"</formula>
    </cfRule>
  </conditionalFormatting>
  <conditionalFormatting sqref="D6:E6 D7">
    <cfRule type="cellIs" dxfId="13" priority="18" operator="equal">
      <formula>"xx/xx-xx"</formula>
    </cfRule>
    <cfRule type="cellIs" dxfId="12" priority="31" operator="equal">
      <formula>"xxxxxx"</formula>
    </cfRule>
  </conditionalFormatting>
  <conditionalFormatting sqref="B27:F27">
    <cfRule type="cellIs" dxfId="11" priority="28" operator="equal">
      <formula>"xxxxx"</formula>
    </cfRule>
  </conditionalFormatting>
  <conditionalFormatting sqref="B36:K38">
    <cfRule type="cellIs" dxfId="10" priority="27" operator="equal">
      <formula>"(xxx begrunnelse for anskaffelse? F.eks.: seminar i Bergen 23/4 for studieveiledere)"</formula>
    </cfRule>
  </conditionalFormatting>
  <conditionalFormatting sqref="D23:K23">
    <cfRule type="cellIs" dxfId="9" priority="24" operator="equal">
      <formula>"xxxxx"</formula>
    </cfRule>
  </conditionalFormatting>
  <conditionalFormatting sqref="D24:K24">
    <cfRule type="cellIs" dxfId="8" priority="23" operator="equal">
      <formula>"xxxxx"</formula>
    </cfRule>
  </conditionalFormatting>
  <conditionalFormatting sqref="I27">
    <cfRule type="cellIs" dxfId="7" priority="22" operator="equal">
      <formula>0</formula>
    </cfRule>
  </conditionalFormatting>
  <conditionalFormatting sqref="D9">
    <cfRule type="cellIs" dxfId="6" priority="19" operator="equal">
      <formula>"xxxxxxxxx"</formula>
    </cfRule>
  </conditionalFormatting>
  <conditionalFormatting sqref="B46">
    <cfRule type="expression" dxfId="5" priority="6">
      <formula>"$I$48=""xx"""</formula>
    </cfRule>
  </conditionalFormatting>
  <conditionalFormatting sqref="J46">
    <cfRule type="cellIs" dxfId="4" priority="5" operator="equal">
      <formula>"xx"</formula>
    </cfRule>
  </conditionalFormatting>
  <conditionalFormatting sqref="I6:I7">
    <cfRule type="expression" dxfId="3" priority="38">
      <formula>#REF!="x"</formula>
    </cfRule>
  </conditionalFormatting>
  <conditionalFormatting sqref="H27">
    <cfRule type="cellIs" dxfId="2" priority="3" operator="equal">
      <formula>0</formula>
    </cfRule>
  </conditionalFormatting>
  <conditionalFormatting sqref="D7:E7">
    <cfRule type="cellIs" dxfId="1" priority="2" operator="equal">
      <formula>"xxxx"</formula>
    </cfRule>
  </conditionalFormatting>
  <conditionalFormatting sqref="D21:K21">
    <cfRule type="cellIs" dxfId="0" priority="1" operator="equal">
      <formula>#N/A</formula>
    </cfRule>
  </conditionalFormatting>
  <hyperlinks>
    <hyperlink ref="P12:R12" location="'Hvordan bestille'!A1" display="Hvordan bestille til MN (hva gjør du før du bestiller)"/>
    <hyperlink ref="P14" r:id="rId1"/>
    <hyperlink ref="P15" r:id="rId2"/>
    <hyperlink ref="P16:Q16" r:id="rId3" display="Meny Elvebredden"/>
    <hyperlink ref="P12" r:id="rId4"/>
    <hyperlink ref="P13" location="'Delprosjekter MN'!Print_Area" display="Se oversikt delprosjekter"/>
    <hyperlink ref="P17:Q17" r:id="rId5" location="1.1" display="Regler ved bevertning og beløpsgrenser"/>
    <hyperlink ref="P16" r:id="rId6"/>
  </hyperlinks>
  <pageMargins left="0.70866141732283472" right="0.70866141732283472" top="0.74803149606299213" bottom="0.74803149606299213" header="0.31496062992125984" footer="0.31496062992125984"/>
  <pageSetup paperSize="9" scale="93" orientation="portrait" r:id="rId7"/>
  <drawing r:id="rId8"/>
  <legacy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1"/>
  <sheetViews>
    <sheetView zoomScaleNormal="100" workbookViewId="0">
      <selection activeCell="N2" sqref="N2"/>
    </sheetView>
  </sheetViews>
  <sheetFormatPr defaultColWidth="8.85546875" defaultRowHeight="15" x14ac:dyDescent="0.25"/>
  <cols>
    <col min="1" max="1" width="20.7109375" style="59" customWidth="1"/>
    <col min="2" max="2" width="17.5703125" style="43" customWidth="1"/>
    <col min="3" max="3" width="37.28515625" style="43" customWidth="1"/>
    <col min="4" max="4" width="9" style="43" customWidth="1"/>
    <col min="5" max="5" width="11.7109375" style="43" customWidth="1"/>
    <col min="6" max="6" width="12.85546875" style="43" customWidth="1"/>
    <col min="7" max="7" width="30" style="43" customWidth="1"/>
    <col min="8" max="8" width="6.28515625" style="43" hidden="1" customWidth="1"/>
    <col min="9" max="9" width="12.5703125" style="43" hidden="1" customWidth="1"/>
    <col min="10" max="10" width="10.5703125" style="43" hidden="1" customWidth="1"/>
    <col min="11" max="11" width="7.5703125" style="43" hidden="1" customWidth="1"/>
    <col min="12" max="12" width="30" style="59" hidden="1" customWidth="1"/>
    <col min="14" max="14" width="35.42578125" style="12" bestFit="1" customWidth="1"/>
    <col min="15" max="15" width="8.85546875" style="12"/>
  </cols>
  <sheetData>
    <row r="1" spans="1:17" ht="24" thickBot="1" x14ac:dyDescent="0.4">
      <c r="A1" s="236" t="s">
        <v>117</v>
      </c>
      <c r="B1" s="237"/>
      <c r="C1" s="237"/>
      <c r="D1" s="237"/>
      <c r="E1" s="237"/>
      <c r="F1" s="232"/>
      <c r="G1" s="232"/>
      <c r="H1" s="116"/>
      <c r="I1" s="221"/>
      <c r="J1" s="221"/>
      <c r="K1" s="221"/>
      <c r="L1" s="222"/>
      <c r="N1" s="11"/>
      <c r="O1" s="11"/>
    </row>
    <row r="2" spans="1:17" ht="39.75" thickTop="1" thickBot="1" x14ac:dyDescent="0.4">
      <c r="A2" s="238" t="s">
        <v>118</v>
      </c>
      <c r="B2" s="238" t="s">
        <v>119</v>
      </c>
      <c r="C2" s="239" t="s">
        <v>120</v>
      </c>
      <c r="D2" s="239" t="s">
        <v>121</v>
      </c>
      <c r="E2" s="240" t="s">
        <v>122</v>
      </c>
      <c r="F2" s="233"/>
      <c r="G2" s="147"/>
      <c r="L2" s="126"/>
      <c r="N2" s="95" t="s">
        <v>24</v>
      </c>
      <c r="O2" s="96"/>
      <c r="P2" s="123"/>
      <c r="Q2" s="123"/>
    </row>
    <row r="3" spans="1:17" ht="27.75" customHeight="1" x14ac:dyDescent="0.35">
      <c r="A3" s="241" t="s">
        <v>125</v>
      </c>
      <c r="B3" s="244">
        <v>102402102</v>
      </c>
      <c r="C3" s="245" t="s">
        <v>69</v>
      </c>
      <c r="D3" s="246" t="s">
        <v>60</v>
      </c>
      <c r="E3" s="247">
        <v>7636</v>
      </c>
      <c r="F3" s="233"/>
      <c r="G3" s="233"/>
      <c r="I3" s="145" t="s">
        <v>64</v>
      </c>
      <c r="J3" s="145" t="s">
        <v>63</v>
      </c>
      <c r="K3" s="149" t="s">
        <v>48</v>
      </c>
      <c r="L3" s="144" t="s">
        <v>62</v>
      </c>
      <c r="N3" s="97"/>
      <c r="O3" s="98"/>
    </row>
    <row r="4" spans="1:17" ht="21" x14ac:dyDescent="0.35">
      <c r="A4" s="242"/>
      <c r="B4" s="248">
        <v>102402113</v>
      </c>
      <c r="C4" s="227" t="s">
        <v>70</v>
      </c>
      <c r="D4" s="228" t="s">
        <v>60</v>
      </c>
      <c r="E4" s="249">
        <v>2500</v>
      </c>
      <c r="F4" s="234"/>
      <c r="G4" s="148"/>
      <c r="I4" s="223">
        <v>102402102</v>
      </c>
      <c r="J4" s="224">
        <v>15001000</v>
      </c>
      <c r="K4" s="128" t="s">
        <v>60</v>
      </c>
      <c r="L4" s="128" t="s">
        <v>69</v>
      </c>
      <c r="N4" s="99"/>
      <c r="O4" s="99"/>
    </row>
    <row r="5" spans="1:17" ht="24" customHeight="1" x14ac:dyDescent="0.35">
      <c r="A5" s="242"/>
      <c r="B5" s="250">
        <v>102402108</v>
      </c>
      <c r="C5" s="230" t="s">
        <v>71</v>
      </c>
      <c r="D5" s="231" t="s">
        <v>36</v>
      </c>
      <c r="E5" s="251">
        <v>2500</v>
      </c>
      <c r="F5" s="234"/>
      <c r="G5" s="148"/>
      <c r="I5" s="223">
        <v>102402113</v>
      </c>
      <c r="J5" s="224">
        <v>15001000</v>
      </c>
      <c r="K5" s="128" t="s">
        <v>60</v>
      </c>
      <c r="L5" s="128" t="s">
        <v>70</v>
      </c>
      <c r="N5" s="100"/>
      <c r="O5" s="99"/>
    </row>
    <row r="6" spans="1:17" ht="18.75" x14ac:dyDescent="0.3">
      <c r="A6" s="242"/>
      <c r="B6" s="248">
        <v>102402109</v>
      </c>
      <c r="C6" s="227" t="s">
        <v>72</v>
      </c>
      <c r="D6" s="228" t="s">
        <v>35</v>
      </c>
      <c r="E6" s="249">
        <v>3750</v>
      </c>
      <c r="F6" s="234"/>
      <c r="G6" s="148"/>
      <c r="I6" s="223">
        <v>102402108</v>
      </c>
      <c r="J6" s="224">
        <v>15001000</v>
      </c>
      <c r="K6" s="128" t="s">
        <v>36</v>
      </c>
      <c r="L6" s="128" t="s">
        <v>71</v>
      </c>
      <c r="N6" s="125"/>
      <c r="O6" s="49"/>
    </row>
    <row r="7" spans="1:17" ht="20.25" customHeight="1" x14ac:dyDescent="0.3">
      <c r="A7" s="242"/>
      <c r="B7" s="250">
        <v>102420005</v>
      </c>
      <c r="C7" s="230" t="s">
        <v>73</v>
      </c>
      <c r="D7" s="231" t="s">
        <v>60</v>
      </c>
      <c r="E7" s="251">
        <v>5000</v>
      </c>
      <c r="F7" s="234"/>
      <c r="G7" s="148"/>
      <c r="I7" s="223">
        <v>102402109</v>
      </c>
      <c r="J7" s="224">
        <v>15001000</v>
      </c>
      <c r="K7" s="128" t="s">
        <v>35</v>
      </c>
      <c r="L7" s="128" t="s">
        <v>72</v>
      </c>
      <c r="N7" s="125"/>
      <c r="O7" s="45"/>
    </row>
    <row r="8" spans="1:17" ht="18.75" x14ac:dyDescent="0.3">
      <c r="A8" s="242"/>
      <c r="B8" s="248">
        <v>102420006</v>
      </c>
      <c r="C8" s="227" t="s">
        <v>74</v>
      </c>
      <c r="D8" s="228" t="s">
        <v>35</v>
      </c>
      <c r="E8" s="249">
        <v>660</v>
      </c>
      <c r="F8" s="234"/>
      <c r="G8" s="148"/>
      <c r="I8" s="223">
        <v>102420005</v>
      </c>
      <c r="J8" s="224">
        <v>15001000</v>
      </c>
      <c r="K8" s="128" t="s">
        <v>60</v>
      </c>
      <c r="L8" s="128" t="s">
        <v>73</v>
      </c>
      <c r="N8" s="125"/>
      <c r="O8" s="45"/>
    </row>
    <row r="9" spans="1:17" ht="18.75" x14ac:dyDescent="0.3">
      <c r="A9" s="242"/>
      <c r="B9" s="250">
        <v>102420029</v>
      </c>
      <c r="C9" s="230" t="s">
        <v>75</v>
      </c>
      <c r="D9" s="231" t="s">
        <v>60</v>
      </c>
      <c r="E9" s="251">
        <v>1420</v>
      </c>
      <c r="F9" s="234"/>
      <c r="G9" s="148"/>
      <c r="I9" s="223">
        <v>102420006</v>
      </c>
      <c r="J9" s="224">
        <v>15001000</v>
      </c>
      <c r="K9" s="128" t="s">
        <v>35</v>
      </c>
      <c r="L9" s="128" t="s">
        <v>74</v>
      </c>
      <c r="N9" s="125"/>
      <c r="O9" s="45"/>
    </row>
    <row r="10" spans="1:17" ht="18.75" x14ac:dyDescent="0.3">
      <c r="A10" s="242"/>
      <c r="B10" s="248">
        <v>102420007</v>
      </c>
      <c r="C10" s="227" t="s">
        <v>76</v>
      </c>
      <c r="D10" s="228" t="s">
        <v>60</v>
      </c>
      <c r="E10" s="249"/>
      <c r="F10" s="234"/>
      <c r="G10" s="148"/>
      <c r="I10" s="223">
        <v>102420029</v>
      </c>
      <c r="J10" s="224">
        <v>15001000</v>
      </c>
      <c r="K10" s="128" t="s">
        <v>60</v>
      </c>
      <c r="L10" s="128" t="s">
        <v>75</v>
      </c>
      <c r="N10" s="125"/>
      <c r="O10" s="45"/>
    </row>
    <row r="11" spans="1:17" ht="18.75" x14ac:dyDescent="0.3">
      <c r="A11" s="242"/>
      <c r="B11" s="250">
        <v>102420034</v>
      </c>
      <c r="C11" s="230" t="s">
        <v>77</v>
      </c>
      <c r="D11" s="231" t="s">
        <v>35</v>
      </c>
      <c r="E11" s="251">
        <v>5350</v>
      </c>
      <c r="F11" s="234"/>
      <c r="G11" s="148"/>
      <c r="I11" s="223">
        <v>102420007</v>
      </c>
      <c r="J11" s="224">
        <v>15001000</v>
      </c>
      <c r="K11" s="128" t="s">
        <v>60</v>
      </c>
      <c r="L11" s="128" t="s">
        <v>76</v>
      </c>
      <c r="N11" s="125"/>
      <c r="O11" s="45"/>
    </row>
    <row r="12" spans="1:17" ht="18.75" x14ac:dyDescent="0.3">
      <c r="A12" s="242"/>
      <c r="B12" s="248">
        <v>102420280</v>
      </c>
      <c r="C12" s="227" t="s">
        <v>78</v>
      </c>
      <c r="D12" s="228" t="s">
        <v>35</v>
      </c>
      <c r="E12" s="249">
        <v>15645</v>
      </c>
      <c r="F12" s="234"/>
      <c r="G12" s="148"/>
      <c r="I12" s="223">
        <v>102420034</v>
      </c>
      <c r="J12" s="224">
        <v>15001000</v>
      </c>
      <c r="K12" s="128" t="s">
        <v>35</v>
      </c>
      <c r="L12" s="128" t="s">
        <v>77</v>
      </c>
      <c r="N12" s="125"/>
      <c r="O12" s="45"/>
    </row>
    <row r="13" spans="1:17" ht="20.25" customHeight="1" x14ac:dyDescent="0.3">
      <c r="A13" s="242"/>
      <c r="B13" s="250">
        <v>102799001</v>
      </c>
      <c r="C13" s="230" t="s">
        <v>79</v>
      </c>
      <c r="D13" s="231" t="s">
        <v>36</v>
      </c>
      <c r="E13" s="251">
        <v>1100</v>
      </c>
      <c r="F13" s="234"/>
      <c r="G13" s="148"/>
      <c r="I13" s="223">
        <v>102420280</v>
      </c>
      <c r="J13" s="224">
        <v>15001000</v>
      </c>
      <c r="K13" s="128" t="s">
        <v>35</v>
      </c>
      <c r="L13" s="128" t="s">
        <v>78</v>
      </c>
      <c r="N13" s="125"/>
      <c r="O13" s="45"/>
    </row>
    <row r="14" spans="1:17" ht="19.5" thickBot="1" x14ac:dyDescent="0.3">
      <c r="A14" s="243"/>
      <c r="B14" s="252" t="s">
        <v>123</v>
      </c>
      <c r="C14" s="253"/>
      <c r="D14" s="254" t="s">
        <v>124</v>
      </c>
      <c r="E14" s="255">
        <f>SUM(E3:E13)</f>
        <v>45561</v>
      </c>
      <c r="F14" s="234"/>
      <c r="G14" s="148"/>
      <c r="I14" s="223">
        <v>102799001</v>
      </c>
      <c r="J14" s="224">
        <v>15001000</v>
      </c>
      <c r="K14" s="128" t="s">
        <v>36</v>
      </c>
      <c r="L14" s="128" t="s">
        <v>79</v>
      </c>
      <c r="N14" s="125"/>
      <c r="O14" s="45"/>
    </row>
    <row r="15" spans="1:17" ht="18.75" x14ac:dyDescent="0.3">
      <c r="A15" s="241" t="s">
        <v>127</v>
      </c>
      <c r="B15" s="256">
        <v>100000002</v>
      </c>
      <c r="C15" s="245" t="s">
        <v>80</v>
      </c>
      <c r="D15" s="246" t="s">
        <v>60</v>
      </c>
      <c r="E15" s="247">
        <v>10626</v>
      </c>
      <c r="F15" s="234"/>
      <c r="G15" s="148"/>
      <c r="I15" s="223">
        <v>100000002</v>
      </c>
      <c r="J15" s="225">
        <v>15001100</v>
      </c>
      <c r="K15" s="128" t="s">
        <v>60</v>
      </c>
      <c r="L15" s="128" t="s">
        <v>80</v>
      </c>
      <c r="N15" s="125"/>
      <c r="O15" s="45"/>
    </row>
    <row r="16" spans="1:17" ht="18.75" x14ac:dyDescent="0.3">
      <c r="A16" s="242"/>
      <c r="B16" s="226">
        <v>102404001</v>
      </c>
      <c r="C16" s="227" t="s">
        <v>81</v>
      </c>
      <c r="D16" s="228" t="s">
        <v>60</v>
      </c>
      <c r="E16" s="249">
        <v>-18112</v>
      </c>
      <c r="F16" s="234"/>
      <c r="G16" s="148"/>
      <c r="I16" s="223">
        <v>102404001</v>
      </c>
      <c r="J16" s="225">
        <v>15001100</v>
      </c>
      <c r="K16" s="128" t="s">
        <v>60</v>
      </c>
      <c r="L16" s="128" t="s">
        <v>81</v>
      </c>
      <c r="N16" s="125"/>
      <c r="O16" s="45"/>
    </row>
    <row r="17" spans="1:15" ht="18.75" x14ac:dyDescent="0.3">
      <c r="A17" s="242"/>
      <c r="B17" s="229">
        <v>102420008</v>
      </c>
      <c r="C17" s="230" t="s">
        <v>82</v>
      </c>
      <c r="D17" s="231" t="s">
        <v>60</v>
      </c>
      <c r="E17" s="251">
        <v>400</v>
      </c>
      <c r="F17" s="234"/>
      <c r="G17" s="148"/>
      <c r="I17" s="223">
        <v>102420008</v>
      </c>
      <c r="J17" s="225">
        <v>15001100</v>
      </c>
      <c r="K17" s="128" t="s">
        <v>60</v>
      </c>
      <c r="L17" s="128" t="s">
        <v>82</v>
      </c>
      <c r="N17" s="125"/>
      <c r="O17" s="45"/>
    </row>
    <row r="18" spans="1:15" ht="18.75" x14ac:dyDescent="0.3">
      <c r="A18" s="242"/>
      <c r="B18" s="226">
        <v>102420009</v>
      </c>
      <c r="C18" s="227" t="s">
        <v>83</v>
      </c>
      <c r="D18" s="228" t="s">
        <v>60</v>
      </c>
      <c r="E18" s="249">
        <v>350</v>
      </c>
      <c r="F18" s="147"/>
      <c r="G18" s="147"/>
      <c r="I18" s="223">
        <v>102420009</v>
      </c>
      <c r="J18" s="225">
        <v>15001100</v>
      </c>
      <c r="K18" s="128" t="s">
        <v>60</v>
      </c>
      <c r="L18" s="128" t="s">
        <v>83</v>
      </c>
      <c r="N18" s="125"/>
      <c r="O18" s="45"/>
    </row>
    <row r="19" spans="1:15" ht="18.75" x14ac:dyDescent="0.3">
      <c r="A19" s="242"/>
      <c r="B19" s="229">
        <v>102420010</v>
      </c>
      <c r="C19" s="230" t="s">
        <v>84</v>
      </c>
      <c r="D19" s="231" t="s">
        <v>60</v>
      </c>
      <c r="E19" s="251">
        <v>650</v>
      </c>
      <c r="F19" s="234"/>
      <c r="G19" s="148"/>
      <c r="I19" s="223">
        <v>102420010</v>
      </c>
      <c r="J19" s="225">
        <v>15001100</v>
      </c>
      <c r="K19" s="128" t="s">
        <v>60</v>
      </c>
      <c r="L19" s="128" t="s">
        <v>84</v>
      </c>
      <c r="N19" s="125"/>
      <c r="O19" s="45"/>
    </row>
    <row r="20" spans="1:15" ht="18.75" x14ac:dyDescent="0.3">
      <c r="A20" s="242"/>
      <c r="B20" s="226">
        <v>102420011</v>
      </c>
      <c r="C20" s="227" t="s">
        <v>85</v>
      </c>
      <c r="D20" s="228" t="s">
        <v>60</v>
      </c>
      <c r="E20" s="249">
        <v>200</v>
      </c>
      <c r="F20" s="234"/>
      <c r="G20" s="148"/>
      <c r="I20" s="223">
        <v>102420011</v>
      </c>
      <c r="J20" s="225">
        <v>15001100</v>
      </c>
      <c r="K20" s="128" t="s">
        <v>60</v>
      </c>
      <c r="L20" s="128" t="s">
        <v>85</v>
      </c>
      <c r="N20" s="125"/>
      <c r="O20" s="45"/>
    </row>
    <row r="21" spans="1:15" ht="18.75" x14ac:dyDescent="0.3">
      <c r="A21" s="242"/>
      <c r="B21" s="229">
        <v>102420012</v>
      </c>
      <c r="C21" s="230" t="s">
        <v>86</v>
      </c>
      <c r="D21" s="231" t="s">
        <v>60</v>
      </c>
      <c r="E21" s="251">
        <v>1200</v>
      </c>
      <c r="F21" s="234"/>
      <c r="G21" s="148"/>
      <c r="I21" s="223">
        <v>102420012</v>
      </c>
      <c r="J21" s="225">
        <v>15001100</v>
      </c>
      <c r="K21" s="128" t="s">
        <v>60</v>
      </c>
      <c r="L21" s="128" t="s">
        <v>86</v>
      </c>
      <c r="N21" s="125"/>
      <c r="O21" s="45"/>
    </row>
    <row r="22" spans="1:15" ht="18.75" x14ac:dyDescent="0.3">
      <c r="A22" s="242"/>
      <c r="B22" s="226">
        <v>102420013</v>
      </c>
      <c r="C22" s="227" t="s">
        <v>87</v>
      </c>
      <c r="D22" s="228" t="s">
        <v>60</v>
      </c>
      <c r="E22" s="249">
        <v>600</v>
      </c>
      <c r="F22" s="234"/>
      <c r="G22" s="148"/>
      <c r="I22" s="223">
        <v>102420013</v>
      </c>
      <c r="J22" s="225">
        <v>15001100</v>
      </c>
      <c r="K22" s="128" t="s">
        <v>60</v>
      </c>
      <c r="L22" s="128" t="s">
        <v>87</v>
      </c>
      <c r="N22" s="125"/>
      <c r="O22" s="45"/>
    </row>
    <row r="23" spans="1:15" ht="18.75" x14ac:dyDescent="0.3">
      <c r="A23" s="242"/>
      <c r="B23" s="229">
        <v>102680001</v>
      </c>
      <c r="C23" s="230" t="s">
        <v>88</v>
      </c>
      <c r="D23" s="231" t="s">
        <v>60</v>
      </c>
      <c r="E23" s="251">
        <v>18112</v>
      </c>
      <c r="F23" s="234"/>
      <c r="G23" s="148"/>
      <c r="I23" s="223">
        <v>102680001</v>
      </c>
      <c r="J23" s="225">
        <v>15001100</v>
      </c>
      <c r="K23" s="128" t="s">
        <v>60</v>
      </c>
      <c r="L23" s="128" t="s">
        <v>88</v>
      </c>
      <c r="N23" s="125"/>
      <c r="O23" s="45"/>
    </row>
    <row r="24" spans="1:15" ht="19.5" thickBot="1" x14ac:dyDescent="0.3">
      <c r="A24" s="243"/>
      <c r="B24" s="257" t="s">
        <v>126</v>
      </c>
      <c r="C24" s="258"/>
      <c r="D24" s="259" t="s">
        <v>124</v>
      </c>
      <c r="E24" s="260">
        <f>SUM(E15:E23)</f>
        <v>14026</v>
      </c>
      <c r="F24" s="234"/>
      <c r="G24" s="148"/>
      <c r="I24" s="223">
        <v>100006115</v>
      </c>
      <c r="J24" s="224">
        <v>15001200</v>
      </c>
      <c r="K24" s="128" t="s">
        <v>35</v>
      </c>
      <c r="L24" s="128" t="s">
        <v>89</v>
      </c>
      <c r="N24" s="125"/>
      <c r="O24" s="45"/>
    </row>
    <row r="25" spans="1:15" ht="19.5" customHeight="1" x14ac:dyDescent="0.3">
      <c r="A25" s="241" t="s">
        <v>128</v>
      </c>
      <c r="B25" s="265">
        <v>100006115</v>
      </c>
      <c r="C25" s="266" t="s">
        <v>89</v>
      </c>
      <c r="D25" s="267" t="s">
        <v>35</v>
      </c>
      <c r="E25" s="268">
        <v>230</v>
      </c>
      <c r="F25" s="234"/>
      <c r="G25" s="148"/>
      <c r="I25" s="223">
        <v>100014223</v>
      </c>
      <c r="J25" s="224">
        <v>15001200</v>
      </c>
      <c r="K25" s="128" t="s">
        <v>61</v>
      </c>
      <c r="L25" s="128" t="s">
        <v>90</v>
      </c>
      <c r="N25" s="125"/>
      <c r="O25" s="45"/>
    </row>
    <row r="26" spans="1:15" ht="18.75" customHeight="1" x14ac:dyDescent="0.3">
      <c r="A26" s="242"/>
      <c r="B26" s="269">
        <v>100014223</v>
      </c>
      <c r="C26" s="263" t="s">
        <v>90</v>
      </c>
      <c r="D26" s="264" t="s">
        <v>61</v>
      </c>
      <c r="E26" s="270">
        <v>600</v>
      </c>
      <c r="F26" s="234"/>
      <c r="G26" s="148"/>
      <c r="I26" s="223">
        <v>102400001</v>
      </c>
      <c r="J26" s="224">
        <v>15001200</v>
      </c>
      <c r="K26" s="128" t="s">
        <v>36</v>
      </c>
      <c r="L26" s="128" t="s">
        <v>91</v>
      </c>
      <c r="N26" s="125"/>
      <c r="O26" s="45"/>
    </row>
    <row r="27" spans="1:15" ht="18.75" customHeight="1" x14ac:dyDescent="0.3">
      <c r="A27" s="242"/>
      <c r="B27" s="271">
        <v>102400001</v>
      </c>
      <c r="C27" s="261" t="s">
        <v>91</v>
      </c>
      <c r="D27" s="262" t="s">
        <v>36</v>
      </c>
      <c r="E27" s="272">
        <v>4100</v>
      </c>
      <c r="F27" s="234"/>
      <c r="G27" s="148"/>
      <c r="I27" s="223">
        <v>102400110</v>
      </c>
      <c r="J27" s="224">
        <v>15001200</v>
      </c>
      <c r="K27" s="128" t="s">
        <v>36</v>
      </c>
      <c r="L27" s="128" t="s">
        <v>92</v>
      </c>
      <c r="N27" s="125"/>
      <c r="O27" s="45"/>
    </row>
    <row r="28" spans="1:15" ht="18.75" customHeight="1" x14ac:dyDescent="0.3">
      <c r="A28" s="242"/>
      <c r="B28" s="269">
        <v>102400110</v>
      </c>
      <c r="C28" s="263" t="s">
        <v>92</v>
      </c>
      <c r="D28" s="264" t="s">
        <v>36</v>
      </c>
      <c r="E28" s="270">
        <v>420</v>
      </c>
      <c r="F28" s="234"/>
      <c r="G28" s="148"/>
      <c r="I28" s="223">
        <v>102400111</v>
      </c>
      <c r="J28" s="224">
        <v>15001200</v>
      </c>
      <c r="K28" s="128" t="s">
        <v>36</v>
      </c>
      <c r="L28" s="128" t="s">
        <v>93</v>
      </c>
      <c r="N28" s="125"/>
      <c r="O28" s="45"/>
    </row>
    <row r="29" spans="1:15" ht="18.75" customHeight="1" x14ac:dyDescent="0.3">
      <c r="A29" s="242"/>
      <c r="B29" s="271">
        <v>102400111</v>
      </c>
      <c r="C29" s="261" t="s">
        <v>93</v>
      </c>
      <c r="D29" s="262" t="s">
        <v>36</v>
      </c>
      <c r="E29" s="272"/>
      <c r="F29" s="234"/>
      <c r="G29" s="148"/>
      <c r="I29" s="223">
        <v>102401001</v>
      </c>
      <c r="J29" s="224">
        <v>15001200</v>
      </c>
      <c r="K29" s="128" t="s">
        <v>35</v>
      </c>
      <c r="L29" s="128" t="s">
        <v>94</v>
      </c>
      <c r="N29" s="125"/>
      <c r="O29" s="45"/>
    </row>
    <row r="30" spans="1:15" ht="18.75" customHeight="1" x14ac:dyDescent="0.3">
      <c r="A30" s="242"/>
      <c r="B30" s="269">
        <v>102401001</v>
      </c>
      <c r="C30" s="263" t="s">
        <v>94</v>
      </c>
      <c r="D30" s="264" t="s">
        <v>35</v>
      </c>
      <c r="E30" s="270">
        <v>2500</v>
      </c>
      <c r="F30" s="234"/>
      <c r="G30" s="148"/>
      <c r="I30" s="223">
        <v>102402001</v>
      </c>
      <c r="J30" s="224">
        <v>15001200</v>
      </c>
      <c r="K30" s="128" t="s">
        <v>35</v>
      </c>
      <c r="L30" s="128" t="s">
        <v>95</v>
      </c>
      <c r="N30" s="125"/>
      <c r="O30" s="45"/>
    </row>
    <row r="31" spans="1:15" ht="18.75" customHeight="1" x14ac:dyDescent="0.3">
      <c r="A31" s="242"/>
      <c r="B31" s="271">
        <v>102402001</v>
      </c>
      <c r="C31" s="261" t="s">
        <v>95</v>
      </c>
      <c r="D31" s="262" t="s">
        <v>35</v>
      </c>
      <c r="E31" s="272">
        <v>1800</v>
      </c>
      <c r="F31" s="147"/>
      <c r="G31" s="147"/>
      <c r="I31" s="223">
        <v>102420002</v>
      </c>
      <c r="J31" s="224">
        <v>15001200</v>
      </c>
      <c r="K31" s="128" t="s">
        <v>35</v>
      </c>
      <c r="L31" s="128" t="s">
        <v>96</v>
      </c>
      <c r="N31" s="125"/>
      <c r="O31" s="45"/>
    </row>
    <row r="32" spans="1:15" ht="18.75" customHeight="1" x14ac:dyDescent="0.3">
      <c r="A32" s="242"/>
      <c r="B32" s="269">
        <v>102420002</v>
      </c>
      <c r="C32" s="263" t="s">
        <v>96</v>
      </c>
      <c r="D32" s="264" t="s">
        <v>35</v>
      </c>
      <c r="E32" s="270">
        <v>3700</v>
      </c>
      <c r="F32" s="234"/>
      <c r="G32" s="148"/>
      <c r="I32" s="223">
        <v>102420003</v>
      </c>
      <c r="J32" s="224">
        <v>15001200</v>
      </c>
      <c r="K32" s="128" t="s">
        <v>36</v>
      </c>
      <c r="L32" s="128" t="s">
        <v>97</v>
      </c>
      <c r="N32" s="125"/>
      <c r="O32" s="45"/>
    </row>
    <row r="33" spans="1:15" ht="18.75" customHeight="1" x14ac:dyDescent="0.3">
      <c r="A33" s="242"/>
      <c r="B33" s="271">
        <v>102420003</v>
      </c>
      <c r="C33" s="261" t="s">
        <v>97</v>
      </c>
      <c r="D33" s="262" t="s">
        <v>36</v>
      </c>
      <c r="E33" s="272">
        <v>1600</v>
      </c>
      <c r="F33" s="234"/>
      <c r="G33" s="148"/>
      <c r="I33" s="223">
        <v>102420004</v>
      </c>
      <c r="J33" s="224">
        <v>15001200</v>
      </c>
      <c r="K33" s="128" t="s">
        <v>36</v>
      </c>
      <c r="L33" s="128" t="s">
        <v>98</v>
      </c>
      <c r="N33" s="125"/>
      <c r="O33" s="45"/>
    </row>
    <row r="34" spans="1:15" ht="19.5" customHeight="1" x14ac:dyDescent="0.3">
      <c r="A34" s="242"/>
      <c r="B34" s="269">
        <v>102420004</v>
      </c>
      <c r="C34" s="263" t="s">
        <v>98</v>
      </c>
      <c r="D34" s="264" t="s">
        <v>36</v>
      </c>
      <c r="E34" s="270">
        <v>2000</v>
      </c>
      <c r="F34" s="234"/>
      <c r="G34" s="148"/>
      <c r="I34" s="223">
        <v>102420014</v>
      </c>
      <c r="J34" s="224">
        <v>15001200</v>
      </c>
      <c r="K34" s="128" t="s">
        <v>60</v>
      </c>
      <c r="L34" s="128" t="s">
        <v>99</v>
      </c>
      <c r="N34" s="125"/>
      <c r="O34" s="45"/>
    </row>
    <row r="35" spans="1:15" ht="18.75" customHeight="1" x14ac:dyDescent="0.3">
      <c r="A35" s="242"/>
      <c r="B35" s="271">
        <v>102420014</v>
      </c>
      <c r="C35" s="261" t="s">
        <v>99</v>
      </c>
      <c r="D35" s="262" t="s">
        <v>60</v>
      </c>
      <c r="E35" s="272">
        <v>-2700</v>
      </c>
      <c r="F35" s="234"/>
      <c r="G35" s="148"/>
      <c r="I35" s="223">
        <v>102420015</v>
      </c>
      <c r="J35" s="224">
        <v>15001200</v>
      </c>
      <c r="K35" s="128" t="s">
        <v>60</v>
      </c>
      <c r="L35" s="128" t="s">
        <v>100</v>
      </c>
      <c r="N35" s="125"/>
      <c r="O35" s="45"/>
    </row>
    <row r="36" spans="1:15" ht="18.75" customHeight="1" x14ac:dyDescent="0.3">
      <c r="A36" s="242"/>
      <c r="B36" s="269">
        <v>102420015</v>
      </c>
      <c r="C36" s="263" t="s">
        <v>100</v>
      </c>
      <c r="D36" s="264" t="s">
        <v>60</v>
      </c>
      <c r="E36" s="270">
        <v>9000</v>
      </c>
      <c r="F36" s="234"/>
      <c r="G36" s="148"/>
      <c r="I36" s="223">
        <v>102420017</v>
      </c>
      <c r="J36" s="224">
        <v>15001200</v>
      </c>
      <c r="K36" s="128" t="s">
        <v>36</v>
      </c>
      <c r="L36" s="128" t="s">
        <v>101</v>
      </c>
      <c r="N36" s="125"/>
      <c r="O36" s="45"/>
    </row>
    <row r="37" spans="1:15" ht="18.75" customHeight="1" x14ac:dyDescent="0.3">
      <c r="A37" s="242"/>
      <c r="B37" s="271">
        <v>102420017</v>
      </c>
      <c r="C37" s="261" t="s">
        <v>101</v>
      </c>
      <c r="D37" s="262" t="s">
        <v>36</v>
      </c>
      <c r="E37" s="272"/>
      <c r="F37" s="234"/>
      <c r="G37" s="148"/>
      <c r="I37" s="223">
        <v>102420018</v>
      </c>
      <c r="J37" s="224">
        <v>15001200</v>
      </c>
      <c r="K37" s="128" t="s">
        <v>36</v>
      </c>
      <c r="L37" s="128" t="s">
        <v>102</v>
      </c>
      <c r="N37" s="125"/>
      <c r="O37" s="45"/>
    </row>
    <row r="38" spans="1:15" ht="18.75" customHeight="1" x14ac:dyDescent="0.3">
      <c r="A38" s="242"/>
      <c r="B38" s="269">
        <v>102420018</v>
      </c>
      <c r="C38" s="263" t="s">
        <v>102</v>
      </c>
      <c r="D38" s="264" t="s">
        <v>36</v>
      </c>
      <c r="E38" s="270">
        <v>870</v>
      </c>
      <c r="F38" s="234"/>
      <c r="G38" s="148"/>
      <c r="I38" s="223">
        <v>102420019</v>
      </c>
      <c r="J38" s="224">
        <v>15001200</v>
      </c>
      <c r="K38" s="128" t="s">
        <v>36</v>
      </c>
      <c r="L38" s="128" t="s">
        <v>103</v>
      </c>
      <c r="N38" s="125"/>
      <c r="O38" s="46"/>
    </row>
    <row r="39" spans="1:15" ht="18.75" customHeight="1" x14ac:dyDescent="0.3">
      <c r="A39" s="242"/>
      <c r="B39" s="271">
        <v>102420019</v>
      </c>
      <c r="C39" s="261" t="s">
        <v>103</v>
      </c>
      <c r="D39" s="262" t="s">
        <v>36</v>
      </c>
      <c r="E39" s="272">
        <v>1720</v>
      </c>
      <c r="F39" s="234"/>
      <c r="G39" s="148"/>
      <c r="I39" s="223">
        <v>102420021</v>
      </c>
      <c r="J39" s="224">
        <v>15001200</v>
      </c>
      <c r="K39" s="128" t="s">
        <v>60</v>
      </c>
      <c r="L39" s="128" t="s">
        <v>104</v>
      </c>
      <c r="N39" s="125"/>
      <c r="O39" s="46"/>
    </row>
    <row r="40" spans="1:15" ht="18.75" customHeight="1" x14ac:dyDescent="0.3">
      <c r="A40" s="242"/>
      <c r="B40" s="269">
        <v>102420021</v>
      </c>
      <c r="C40" s="263" t="s">
        <v>104</v>
      </c>
      <c r="D40" s="264" t="s">
        <v>60</v>
      </c>
      <c r="E40" s="270">
        <v>600</v>
      </c>
      <c r="F40" s="234"/>
      <c r="G40" s="148"/>
      <c r="I40" s="223">
        <v>102420023</v>
      </c>
      <c r="J40" s="224">
        <v>15001200</v>
      </c>
      <c r="K40" s="128" t="s">
        <v>36</v>
      </c>
      <c r="L40" s="128" t="s">
        <v>105</v>
      </c>
      <c r="N40" s="125"/>
      <c r="O40" s="46"/>
    </row>
    <row r="41" spans="1:15" ht="18.75" customHeight="1" x14ac:dyDescent="0.3">
      <c r="A41" s="242"/>
      <c r="B41" s="271">
        <v>102420023</v>
      </c>
      <c r="C41" s="261" t="s">
        <v>105</v>
      </c>
      <c r="D41" s="262" t="s">
        <v>36</v>
      </c>
      <c r="E41" s="272">
        <v>600</v>
      </c>
      <c r="F41" s="234"/>
      <c r="G41" s="148"/>
      <c r="I41" s="223">
        <v>102420024</v>
      </c>
      <c r="J41" s="224">
        <v>15001200</v>
      </c>
      <c r="K41" s="128" t="s">
        <v>49</v>
      </c>
      <c r="L41" s="128" t="s">
        <v>106</v>
      </c>
      <c r="N41" s="125"/>
      <c r="O41" s="45"/>
    </row>
    <row r="42" spans="1:15" ht="18.75" customHeight="1" x14ac:dyDescent="0.3">
      <c r="A42" s="242"/>
      <c r="B42" s="269">
        <v>102420024</v>
      </c>
      <c r="C42" s="263" t="s">
        <v>106</v>
      </c>
      <c r="D42" s="264" t="s">
        <v>49</v>
      </c>
      <c r="E42" s="270">
        <v>1300</v>
      </c>
      <c r="F42" s="234"/>
      <c r="G42" s="148"/>
      <c r="I42" s="223">
        <v>102420025</v>
      </c>
      <c r="J42" s="224">
        <v>15001200</v>
      </c>
      <c r="K42" s="128" t="s">
        <v>49</v>
      </c>
      <c r="L42" s="128" t="s">
        <v>107</v>
      </c>
      <c r="N42" s="125"/>
      <c r="O42" s="45"/>
    </row>
    <row r="43" spans="1:15" ht="18.75" customHeight="1" x14ac:dyDescent="0.3">
      <c r="A43" s="242"/>
      <c r="B43" s="271">
        <v>102420025</v>
      </c>
      <c r="C43" s="261" t="s">
        <v>107</v>
      </c>
      <c r="D43" s="262" t="s">
        <v>49</v>
      </c>
      <c r="E43" s="272">
        <v>300</v>
      </c>
      <c r="F43" s="234"/>
      <c r="G43" s="148"/>
      <c r="I43" s="223">
        <v>102420026</v>
      </c>
      <c r="J43" s="224">
        <v>15001200</v>
      </c>
      <c r="K43" s="128" t="s">
        <v>61</v>
      </c>
      <c r="L43" s="128" t="s">
        <v>108</v>
      </c>
      <c r="N43" s="125"/>
      <c r="O43" s="45"/>
    </row>
    <row r="44" spans="1:15" s="124" customFormat="1" ht="19.5" customHeight="1" x14ac:dyDescent="0.3">
      <c r="A44" s="242"/>
      <c r="B44" s="269">
        <v>102420026</v>
      </c>
      <c r="C44" s="263" t="s">
        <v>108</v>
      </c>
      <c r="D44" s="264" t="s">
        <v>61</v>
      </c>
      <c r="E44" s="270">
        <v>1000</v>
      </c>
      <c r="F44" s="234"/>
      <c r="G44" s="148"/>
      <c r="H44" s="43"/>
      <c r="I44" s="223">
        <v>102420027</v>
      </c>
      <c r="J44" s="224">
        <v>15001200</v>
      </c>
      <c r="K44" s="128" t="s">
        <v>61</v>
      </c>
      <c r="L44" s="128" t="s">
        <v>109</v>
      </c>
      <c r="N44" s="125"/>
      <c r="O44" s="45"/>
    </row>
    <row r="45" spans="1:15" ht="18.75" customHeight="1" x14ac:dyDescent="0.3">
      <c r="A45" s="242"/>
      <c r="B45" s="271">
        <v>102420027</v>
      </c>
      <c r="C45" s="261" t="s">
        <v>109</v>
      </c>
      <c r="D45" s="262" t="s">
        <v>61</v>
      </c>
      <c r="E45" s="272">
        <v>600</v>
      </c>
      <c r="F45" s="234"/>
      <c r="G45" s="148"/>
      <c r="I45" s="223">
        <v>102420028</v>
      </c>
      <c r="J45" s="224">
        <v>15001200</v>
      </c>
      <c r="K45" s="128" t="s">
        <v>60</v>
      </c>
      <c r="L45" s="128" t="s">
        <v>110</v>
      </c>
      <c r="N45" s="125"/>
      <c r="O45" s="45"/>
    </row>
    <row r="46" spans="1:15" ht="18.75" customHeight="1" x14ac:dyDescent="0.3">
      <c r="A46" s="242"/>
      <c r="B46" s="269">
        <v>102420028</v>
      </c>
      <c r="C46" s="263" t="s">
        <v>110</v>
      </c>
      <c r="D46" s="264" t="s">
        <v>60</v>
      </c>
      <c r="E46" s="270">
        <v>3500</v>
      </c>
      <c r="F46" s="234"/>
      <c r="G46" s="148"/>
      <c r="I46" s="223">
        <v>102420030</v>
      </c>
      <c r="J46" s="224">
        <v>15001200</v>
      </c>
      <c r="K46" s="128" t="s">
        <v>60</v>
      </c>
      <c r="L46" s="128" t="s">
        <v>111</v>
      </c>
      <c r="N46" s="125"/>
      <c r="O46" s="45"/>
    </row>
    <row r="47" spans="1:15" ht="37.5" x14ac:dyDescent="0.3">
      <c r="A47" s="242"/>
      <c r="B47" s="271">
        <v>102420030</v>
      </c>
      <c r="C47" s="261" t="s">
        <v>111</v>
      </c>
      <c r="D47" s="262" t="s">
        <v>60</v>
      </c>
      <c r="E47" s="272">
        <v>1320</v>
      </c>
      <c r="F47" s="234"/>
      <c r="G47" s="148"/>
      <c r="I47" s="223">
        <v>102420031</v>
      </c>
      <c r="J47" s="224">
        <v>15001200</v>
      </c>
      <c r="K47" s="128" t="s">
        <v>60</v>
      </c>
      <c r="L47" s="128" t="s">
        <v>112</v>
      </c>
      <c r="N47" s="125"/>
      <c r="O47" s="45"/>
    </row>
    <row r="48" spans="1:15" ht="18.75" customHeight="1" x14ac:dyDescent="0.3">
      <c r="A48" s="242"/>
      <c r="B48" s="269">
        <v>102420031</v>
      </c>
      <c r="C48" s="263" t="s">
        <v>112</v>
      </c>
      <c r="D48" s="264" t="s">
        <v>60</v>
      </c>
      <c r="E48" s="270">
        <v>350</v>
      </c>
      <c r="F48" s="234"/>
      <c r="G48" s="148"/>
      <c r="I48" s="223">
        <v>102420032</v>
      </c>
      <c r="J48" s="224">
        <v>15001200</v>
      </c>
      <c r="K48" s="128" t="s">
        <v>61</v>
      </c>
      <c r="L48" s="128" t="s">
        <v>113</v>
      </c>
      <c r="N48" s="125"/>
      <c r="O48" s="45"/>
    </row>
    <row r="49" spans="1:15" ht="37.5" x14ac:dyDescent="0.3">
      <c r="A49" s="242"/>
      <c r="B49" s="271">
        <v>102420032</v>
      </c>
      <c r="C49" s="261" t="s">
        <v>113</v>
      </c>
      <c r="D49" s="262" t="s">
        <v>61</v>
      </c>
      <c r="E49" s="272">
        <v>500</v>
      </c>
      <c r="F49" s="234"/>
      <c r="G49" s="148"/>
      <c r="I49" s="223">
        <v>102420033</v>
      </c>
      <c r="J49" s="224">
        <v>15001200</v>
      </c>
      <c r="K49" s="128" t="s">
        <v>49</v>
      </c>
      <c r="L49" s="128" t="s">
        <v>114</v>
      </c>
      <c r="N49" s="125"/>
      <c r="O49" s="45"/>
    </row>
    <row r="50" spans="1:15" ht="18.75" customHeight="1" x14ac:dyDescent="0.3">
      <c r="A50" s="242"/>
      <c r="B50" s="269">
        <v>102420033</v>
      </c>
      <c r="C50" s="263" t="s">
        <v>114</v>
      </c>
      <c r="D50" s="264" t="s">
        <v>49</v>
      </c>
      <c r="E50" s="270">
        <v>300</v>
      </c>
      <c r="F50" s="234"/>
      <c r="G50" s="148"/>
      <c r="I50" s="223">
        <v>103234100</v>
      </c>
      <c r="J50" s="224">
        <v>15001200</v>
      </c>
      <c r="K50" s="128" t="s">
        <v>36</v>
      </c>
      <c r="L50" s="128" t="s">
        <v>115</v>
      </c>
      <c r="N50" s="125"/>
      <c r="O50" s="45"/>
    </row>
    <row r="51" spans="1:15" ht="18.75" customHeight="1" x14ac:dyDescent="0.3">
      <c r="A51" s="242"/>
      <c r="B51" s="271">
        <v>103234100</v>
      </c>
      <c r="C51" s="261" t="s">
        <v>115</v>
      </c>
      <c r="D51" s="262" t="s">
        <v>36</v>
      </c>
      <c r="E51" s="272">
        <v>850</v>
      </c>
      <c r="F51" s="234"/>
      <c r="G51" s="148"/>
      <c r="I51"/>
      <c r="J51" s="125"/>
      <c r="K51" s="45"/>
      <c r="L51"/>
      <c r="N51"/>
      <c r="O51"/>
    </row>
    <row r="52" spans="1:15" ht="19.5" thickBot="1" x14ac:dyDescent="0.3">
      <c r="A52" s="277"/>
      <c r="B52" s="273" t="s">
        <v>129</v>
      </c>
      <c r="C52" s="274"/>
      <c r="D52" s="275" t="s">
        <v>124</v>
      </c>
      <c r="E52" s="276">
        <f>SUM(E25:E51)</f>
        <v>37060</v>
      </c>
      <c r="F52" s="234"/>
      <c r="G52" s="148"/>
      <c r="I52"/>
      <c r="J52" s="125"/>
      <c r="K52" s="45"/>
      <c r="L52"/>
      <c r="N52"/>
      <c r="O52"/>
    </row>
    <row r="53" spans="1:15" x14ac:dyDescent="0.25">
      <c r="A53" s="146"/>
      <c r="B53" s="146"/>
      <c r="C53" s="147"/>
      <c r="D53" s="150"/>
      <c r="E53" s="234"/>
      <c r="F53" s="234"/>
      <c r="G53" s="148"/>
      <c r="I53"/>
      <c r="J53" s="125"/>
      <c r="K53" s="45"/>
      <c r="L53"/>
      <c r="N53"/>
      <c r="O53"/>
    </row>
    <row r="54" spans="1:15" x14ac:dyDescent="0.25">
      <c r="A54" s="146"/>
      <c r="B54" s="146"/>
      <c r="C54" s="148"/>
      <c r="D54" s="151"/>
      <c r="E54" s="234"/>
      <c r="F54" s="234"/>
      <c r="G54" s="148"/>
      <c r="I54"/>
      <c r="J54" s="125"/>
      <c r="K54" s="45"/>
      <c r="L54"/>
      <c r="N54"/>
      <c r="O54"/>
    </row>
    <row r="55" spans="1:15" x14ac:dyDescent="0.25">
      <c r="A55" s="146"/>
      <c r="B55" s="146"/>
      <c r="C55" s="148"/>
      <c r="D55" s="151"/>
      <c r="E55" s="234"/>
      <c r="F55" s="234"/>
      <c r="G55" s="148"/>
      <c r="I55"/>
      <c r="J55" s="125"/>
      <c r="K55" s="45"/>
      <c r="L55"/>
      <c r="N55"/>
      <c r="O55"/>
    </row>
    <row r="56" spans="1:15" x14ac:dyDescent="0.25">
      <c r="A56" s="146"/>
      <c r="B56" s="146"/>
      <c r="C56" s="147"/>
      <c r="D56" s="150"/>
      <c r="E56" s="234"/>
      <c r="F56" s="234"/>
      <c r="G56" s="148"/>
      <c r="I56"/>
      <c r="J56" s="125"/>
      <c r="K56" s="45"/>
      <c r="L56"/>
      <c r="N56"/>
      <c r="O56"/>
    </row>
    <row r="57" spans="1:15" x14ac:dyDescent="0.25">
      <c r="A57" s="146"/>
      <c r="B57" s="146"/>
      <c r="C57" s="148"/>
      <c r="D57" s="151"/>
      <c r="E57" s="234"/>
      <c r="F57" s="234"/>
      <c r="G57" s="148"/>
      <c r="I57"/>
      <c r="J57" s="125"/>
      <c r="K57" s="45"/>
      <c r="L57"/>
      <c r="N57"/>
      <c r="O57"/>
    </row>
    <row r="58" spans="1:15" x14ac:dyDescent="0.25">
      <c r="A58" s="147"/>
      <c r="B58" s="147"/>
      <c r="C58" s="147"/>
      <c r="D58" s="150"/>
      <c r="E58" s="147"/>
      <c r="F58" s="147"/>
      <c r="G58" s="147"/>
      <c r="I58"/>
      <c r="J58" s="125"/>
      <c r="K58" s="45"/>
      <c r="L58"/>
      <c r="N58"/>
      <c r="O58"/>
    </row>
    <row r="59" spans="1:15" x14ac:dyDescent="0.25">
      <c r="A59" s="146"/>
      <c r="B59" s="146"/>
      <c r="C59" s="148"/>
      <c r="D59" s="151"/>
      <c r="E59" s="234"/>
      <c r="F59" s="234"/>
      <c r="G59" s="148"/>
      <c r="I59"/>
      <c r="J59" s="125"/>
      <c r="K59" s="45"/>
      <c r="L59"/>
      <c r="N59"/>
      <c r="O59"/>
    </row>
    <row r="60" spans="1:15" x14ac:dyDescent="0.25">
      <c r="A60" s="146"/>
      <c r="B60" s="146"/>
      <c r="C60" s="148"/>
      <c r="D60" s="151"/>
      <c r="E60" s="235"/>
      <c r="F60" s="235"/>
      <c r="G60" s="148"/>
      <c r="I60"/>
      <c r="J60" s="125"/>
      <c r="K60" s="45"/>
      <c r="L60"/>
      <c r="N60"/>
      <c r="O60"/>
    </row>
    <row r="61" spans="1:15" x14ac:dyDescent="0.25">
      <c r="A61" s="146"/>
      <c r="B61" s="146"/>
      <c r="C61" s="148"/>
      <c r="D61" s="151"/>
      <c r="E61" s="234"/>
      <c r="F61" s="234"/>
      <c r="G61" s="148"/>
      <c r="I61"/>
      <c r="J61" s="125"/>
      <c r="K61" s="45"/>
      <c r="L61"/>
      <c r="N61"/>
      <c r="O61"/>
    </row>
    <row r="62" spans="1:15" x14ac:dyDescent="0.25">
      <c r="A62" s="146"/>
      <c r="B62" s="146"/>
      <c r="C62" s="148"/>
      <c r="D62" s="151"/>
      <c r="E62" s="234"/>
      <c r="F62" s="234"/>
      <c r="G62" s="148"/>
      <c r="I62"/>
      <c r="J62" s="125"/>
      <c r="K62" s="45"/>
      <c r="L62"/>
      <c r="N62"/>
      <c r="O62"/>
    </row>
    <row r="63" spans="1:15" x14ac:dyDescent="0.25">
      <c r="A63" s="146"/>
      <c r="B63" s="146"/>
      <c r="C63" s="148"/>
      <c r="D63" s="151"/>
      <c r="E63" s="234"/>
      <c r="F63" s="234"/>
      <c r="G63" s="148"/>
      <c r="I63"/>
      <c r="J63" s="125"/>
      <c r="K63" s="45"/>
      <c r="L63"/>
      <c r="N63"/>
      <c r="O63"/>
    </row>
    <row r="64" spans="1:15" x14ac:dyDescent="0.25">
      <c r="A64" s="146"/>
      <c r="B64" s="146"/>
      <c r="C64" s="148"/>
      <c r="D64" s="151"/>
      <c r="E64" s="234"/>
      <c r="F64" s="234"/>
      <c r="G64" s="148"/>
      <c r="N64" s="125"/>
      <c r="O64" s="45"/>
    </row>
    <row r="65" spans="1:15" x14ac:dyDescent="0.25">
      <c r="A65" s="146"/>
      <c r="B65" s="146"/>
      <c r="C65" s="148"/>
      <c r="D65" s="151"/>
      <c r="E65" s="234"/>
      <c r="F65" s="234"/>
      <c r="G65" s="148"/>
      <c r="N65" s="125"/>
      <c r="O65" s="45"/>
    </row>
    <row r="66" spans="1:15" x14ac:dyDescent="0.25">
      <c r="A66" s="146"/>
      <c r="B66" s="146"/>
      <c r="C66" s="148"/>
      <c r="D66" s="151"/>
      <c r="E66" s="234"/>
      <c r="F66" s="234"/>
      <c r="G66" s="148"/>
      <c r="N66" s="125"/>
      <c r="O66" s="45"/>
    </row>
    <row r="67" spans="1:15" x14ac:dyDescent="0.25">
      <c r="A67" s="146"/>
      <c r="B67" s="146"/>
      <c r="C67" s="148"/>
      <c r="D67" s="151"/>
      <c r="E67" s="234"/>
      <c r="F67" s="234"/>
      <c r="G67" s="148"/>
      <c r="N67" s="125"/>
      <c r="O67" s="45"/>
    </row>
    <row r="68" spans="1:15" x14ac:dyDescent="0.25">
      <c r="A68" s="146"/>
      <c r="B68" s="146"/>
      <c r="C68" s="148"/>
      <c r="D68" s="151"/>
      <c r="E68" s="234"/>
      <c r="F68" s="234"/>
      <c r="G68" s="148"/>
      <c r="N68" s="125"/>
      <c r="O68" s="45"/>
    </row>
    <row r="69" spans="1:15" x14ac:dyDescent="0.25">
      <c r="N69" s="125"/>
      <c r="O69" s="45"/>
    </row>
    <row r="70" spans="1:15" x14ac:dyDescent="0.25">
      <c r="N70" s="125"/>
      <c r="O70" s="45"/>
    </row>
    <row r="71" spans="1:15" x14ac:dyDescent="0.25">
      <c r="N71" s="125"/>
      <c r="O71" s="45"/>
    </row>
    <row r="72" spans="1:15" x14ac:dyDescent="0.25">
      <c r="N72" s="125"/>
      <c r="O72" s="45"/>
    </row>
    <row r="73" spans="1:15" x14ac:dyDescent="0.25">
      <c r="N73" s="125"/>
      <c r="O73" s="45"/>
    </row>
    <row r="74" spans="1:15" x14ac:dyDescent="0.25">
      <c r="N74" s="125"/>
      <c r="O74" s="45"/>
    </row>
    <row r="75" spans="1:15" x14ac:dyDescent="0.25">
      <c r="N75" s="125"/>
      <c r="O75" s="45"/>
    </row>
    <row r="76" spans="1:15" x14ac:dyDescent="0.25">
      <c r="N76" s="125"/>
      <c r="O76" s="45"/>
    </row>
    <row r="77" spans="1:15" x14ac:dyDescent="0.25">
      <c r="O77" s="45"/>
    </row>
    <row r="78" spans="1:15" x14ac:dyDescent="0.25">
      <c r="O78" s="45"/>
    </row>
    <row r="79" spans="1:15" x14ac:dyDescent="0.25">
      <c r="O79" s="45"/>
    </row>
    <row r="80" spans="1:15" x14ac:dyDescent="0.25">
      <c r="O80" s="45"/>
    </row>
    <row r="81" spans="13:15" x14ac:dyDescent="0.25">
      <c r="O81" s="45"/>
    </row>
    <row r="82" spans="13:15" x14ac:dyDescent="0.25">
      <c r="O82" s="45"/>
    </row>
    <row r="83" spans="13:15" x14ac:dyDescent="0.25">
      <c r="O83" s="45"/>
    </row>
    <row r="84" spans="13:15" x14ac:dyDescent="0.25">
      <c r="O84" s="45"/>
    </row>
    <row r="85" spans="13:15" x14ac:dyDescent="0.25">
      <c r="O85" s="45"/>
    </row>
    <row r="86" spans="13:15" x14ac:dyDescent="0.25">
      <c r="O86" s="45"/>
    </row>
    <row r="87" spans="13:15" x14ac:dyDescent="0.25">
      <c r="O87" s="45"/>
    </row>
    <row r="88" spans="13:15" x14ac:dyDescent="0.25">
      <c r="M88" s="50"/>
      <c r="N88" s="1"/>
    </row>
    <row r="89" spans="13:15" x14ac:dyDescent="0.25">
      <c r="M89" s="50"/>
      <c r="N89" s="50"/>
    </row>
    <row r="90" spans="13:15" x14ac:dyDescent="0.25">
      <c r="M90" s="1"/>
      <c r="N90" s="1"/>
    </row>
    <row r="91" spans="13:15" x14ac:dyDescent="0.25">
      <c r="M91" s="1"/>
      <c r="N91" s="1"/>
    </row>
  </sheetData>
  <mergeCells count="7">
    <mergeCell ref="B52:C52"/>
    <mergeCell ref="A25:A52"/>
    <mergeCell ref="A1:E1"/>
    <mergeCell ref="B14:C14"/>
    <mergeCell ref="A3:A14"/>
    <mergeCell ref="B24:C24"/>
    <mergeCell ref="A15:A24"/>
  </mergeCells>
  <hyperlinks>
    <hyperlink ref="N2:O2" location="Bestillingsskjema!A1" display="tilbake til bestillingsskjema"/>
  </hyperlinks>
  <pageMargins left="0.70866141732283472" right="0.70866141732283472" top="0.74803149606299213" bottom="0.74803149606299213" header="0.31496062992125984" footer="0.31496062992125984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Bestillingsskjema</vt:lpstr>
      <vt:lpstr>Delprosjekter MN</vt:lpstr>
      <vt:lpstr>Bestillingsskjema!Print_Area</vt:lpstr>
      <vt:lpstr>'Delprosjekter MN'!Print_Area</vt:lpstr>
    </vt:vector>
  </TitlesOfParts>
  <Company>University of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Ruden</dc:creator>
  <cp:lastModifiedBy>Petter Ruden</cp:lastModifiedBy>
  <cp:lastPrinted>2015-11-25T19:22:41Z</cp:lastPrinted>
  <dcterms:created xsi:type="dcterms:W3CDTF">2012-11-21T07:45:51Z</dcterms:created>
  <dcterms:modified xsi:type="dcterms:W3CDTF">2023-01-19T12:56:50Z</dcterms:modified>
</cp:coreProperties>
</file>