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kant.uio.no\los-ads-u1\alaurevi\pc\Desktop\"/>
    </mc:Choice>
  </mc:AlternateContent>
  <xr:revisionPtr revIDLastSave="0" documentId="13_ncr:1_{534C4109-5396-433C-A726-D1925016A44B}" xr6:coauthVersionLast="47" xr6:coauthVersionMax="47" xr10:uidLastSave="{00000000-0000-0000-0000-000000000000}"/>
  <bookViews>
    <workbookView xWindow="1020" yWindow="2160" windowWidth="21600" windowHeight="11160" xr2:uid="{00000000-000D-0000-FFFF-FFFF00000000}"/>
  </bookViews>
  <sheets>
    <sheet name="Ompostering" sheetId="1" r:id="rId1"/>
    <sheet name="Ark2" sheetId="2" state="hidden" r:id="rId2"/>
    <sheet name="Ark3" sheetId="3" state="hidden" r:id="rId3"/>
  </sheets>
  <definedNames>
    <definedName name="_xlnm.Print_Area" localSheetId="0">Ompostering!$A$1:$I$30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  <c r="B25" i="1"/>
  <c r="C8" i="1" l="1"/>
  <c r="G9" i="1"/>
  <c r="B8" i="1"/>
  <c r="F8" i="1" l="1"/>
  <c r="E8" i="1"/>
  <c r="D8" i="1"/>
  <c r="G8" i="1" l="1"/>
  <c r="F4" i="1"/>
  <c r="E17" i="1" l="1"/>
  <c r="G17" i="1" l="1"/>
  <c r="B24" i="1"/>
  <c r="B16" i="1"/>
  <c r="D17" i="1"/>
  <c r="C17" i="1"/>
  <c r="F17" i="1"/>
  <c r="C16" i="1"/>
  <c r="F16" i="1"/>
  <c r="C28" i="1" l="1"/>
  <c r="B28" i="1"/>
  <c r="B27" i="1"/>
  <c r="B7" i="1"/>
  <c r="B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Anne Lau Revil</author>
  </authors>
  <commentList>
    <comment ref="D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Velg bilagstype med nedtrykksknapp.</t>
        </r>
        <r>
          <rPr>
            <sz val="9"/>
            <color indexed="81"/>
            <rFont val="Tahoma"/>
            <family val="2"/>
          </rPr>
          <t xml:space="preserve">
Bilagstype MÅ være valgt for å få opp titler på feltene som skal fylles ut.</t>
        </r>
      </text>
    </comment>
  </commentList>
</comments>
</file>

<file path=xl/sharedStrings.xml><?xml version="1.0" encoding="utf-8"?>
<sst xmlns="http://schemas.openxmlformats.org/spreadsheetml/2006/main" count="11" uniqueCount="10">
  <si>
    <t xml:space="preserve"> </t>
  </si>
  <si>
    <t xml:space="preserve">Ompostering av </t>
  </si>
  <si>
    <t>Skjema oppdatert</t>
  </si>
  <si>
    <t xml:space="preserve">Alle felt merket med * er obligatoriske. </t>
  </si>
  <si>
    <t>/SL</t>
  </si>
  <si>
    <t>Velg bilagstype *</t>
  </si>
  <si>
    <t>i SAPDFØ</t>
  </si>
  <si>
    <t>reiseregninger og utgiftsrefusjon</t>
  </si>
  <si>
    <t>TOA kontrakter og bilagslønn på papir</t>
  </si>
  <si>
    <t>31.04.2025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</si>
</sst>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1"/>
      <color theme="1"/>
      <name val="Times New Roman"/>
      <family val="1"/>
    </font>
    <font>
      <b/>
      <sz val="10"/>
      <color theme="1"/>
      <name val="Georgia"/>
      <family val="1"/>
    </font>
    <font>
      <sz val="10"/>
      <color theme="1"/>
      <name val="Georgia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0" xfId="0" applyFill="1"/>
    <xf numFmtId="0" fontId="5" fillId="0" borderId="1" xfId="0" applyFont="1" applyFill="1" applyBorder="1" applyAlignment="1" applyProtection="1">
      <alignment vertical="center" wrapText="1"/>
      <protection locked="0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/>
    </xf>
    <xf numFmtId="14" fontId="0" fillId="2" borderId="0" xfId="0" applyNumberFormat="1" applyFill="1"/>
    <xf numFmtId="0" fontId="4" fillId="2" borderId="0" xfId="0" applyFont="1" applyFill="1" applyBorder="1" applyAlignment="1" applyProtection="1">
      <alignment horizontal="left" vertical="center" wrapText="1" indent="1"/>
    </xf>
    <xf numFmtId="0" fontId="4" fillId="2" borderId="0" xfId="0" applyFont="1" applyFill="1" applyBorder="1" applyAlignment="1" applyProtection="1">
      <alignment vertical="center"/>
    </xf>
    <xf numFmtId="0" fontId="0" fillId="2" borderId="0" xfId="0" applyFill="1" applyBorder="1" applyAlignment="1" applyProtection="1">
      <alignment vertical="center"/>
    </xf>
    <xf numFmtId="0" fontId="0" fillId="2" borderId="0" xfId="0" applyFill="1" applyAlignment="1"/>
    <xf numFmtId="0" fontId="2" fillId="2" borderId="0" xfId="0" applyFont="1" applyFill="1" applyAlignment="1">
      <alignment horizontal="center"/>
    </xf>
    <xf numFmtId="0" fontId="4" fillId="0" borderId="1" xfId="0" applyFont="1" applyFill="1" applyBorder="1" applyAlignment="1" applyProtection="1">
      <alignment vertical="center" wrapText="1"/>
      <protection locked="0"/>
    </xf>
    <xf numFmtId="0" fontId="0" fillId="2" borderId="0" xfId="0" applyFont="1" applyFill="1"/>
    <xf numFmtId="0" fontId="0" fillId="2" borderId="0" xfId="0" applyFill="1" applyProtection="1">
      <protection locked="0"/>
    </xf>
    <xf numFmtId="0" fontId="4" fillId="2" borderId="7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5" fillId="0" borderId="1" xfId="0" applyFont="1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2" fillId="0" borderId="1" xfId="0" applyFont="1" applyFill="1" applyBorder="1" applyAlignment="1" applyProtection="1">
      <protection locked="0"/>
    </xf>
    <xf numFmtId="0" fontId="0" fillId="0" borderId="1" xfId="0" applyFill="1" applyBorder="1" applyAlignment="1" applyProtection="1">
      <protection locked="0"/>
    </xf>
    <xf numFmtId="0" fontId="4" fillId="2" borderId="1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 applyProtection="1">
      <alignment horizontal="left" vertical="center" wrapText="1" indent="1"/>
      <protection locked="0"/>
    </xf>
    <xf numFmtId="0" fontId="2" fillId="2" borderId="0" xfId="0" applyFont="1" applyFill="1" applyAlignment="1">
      <alignment horizontal="center" vertical="center"/>
    </xf>
    <xf numFmtId="0" fontId="0" fillId="0" borderId="10" xfId="0" applyBorder="1" applyAlignment="1">
      <alignment horizontal="center"/>
    </xf>
    <xf numFmtId="0" fontId="4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4" fillId="0" borderId="1" xfId="0" applyFont="1" applyFill="1" applyBorder="1" applyAlignment="1" applyProtection="1">
      <alignment vertical="center"/>
      <protection locked="0"/>
    </xf>
    <xf numFmtId="0" fontId="0" fillId="0" borderId="1" xfId="0" applyFill="1" applyBorder="1" applyAlignment="1" applyProtection="1">
      <alignment vertical="center"/>
      <protection locked="0"/>
    </xf>
    <xf numFmtId="0" fontId="0" fillId="0" borderId="1" xfId="0" applyBorder="1" applyAlignment="1">
      <alignment vertical="center" wrapText="1"/>
    </xf>
    <xf numFmtId="11" fontId="4" fillId="2" borderId="1" xfId="0" applyNumberFormat="1" applyFont="1" applyFill="1" applyBorder="1" applyAlignment="1">
      <alignment vertical="center" wrapText="1"/>
    </xf>
    <xf numFmtId="11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justify" vertical="center" wrapText="1"/>
    </xf>
    <xf numFmtId="0" fontId="0" fillId="0" borderId="11" xfId="0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0" fillId="0" borderId="3" xfId="0" applyBorder="1" applyAlignment="1">
      <alignment wrapText="1"/>
    </xf>
    <xf numFmtId="0" fontId="4" fillId="2" borderId="11" xfId="0" applyFont="1" applyFill="1" applyBorder="1" applyAlignment="1">
      <alignment vertical="center" wrapText="1"/>
    </xf>
    <xf numFmtId="0" fontId="0" fillId="0" borderId="11" xfId="0" applyBorder="1" applyAlignment="1">
      <alignment wrapText="1"/>
    </xf>
    <xf numFmtId="0" fontId="4" fillId="2" borderId="4" xfId="0" applyFont="1" applyFill="1" applyBorder="1" applyAlignment="1">
      <alignment horizontal="left" vertical="center" wrapText="1"/>
    </xf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" xfId="0" applyFont="1" applyBorder="1" applyAlignment="1" applyProtection="1">
      <alignment vertical="center" wrapText="1"/>
      <protection locked="0"/>
    </xf>
    <xf numFmtId="0" fontId="4" fillId="2" borderId="8" xfId="0" applyFont="1" applyFill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vertical="center"/>
    </xf>
    <xf numFmtId="0" fontId="0" fillId="0" borderId="0" xfId="0" applyAlignment="1"/>
    <xf numFmtId="0" fontId="3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B2:H30"/>
  <sheetViews>
    <sheetView tabSelected="1" topLeftCell="B1" workbookViewId="0">
      <selection activeCell="D2" sqref="D2:G2"/>
    </sheetView>
  </sheetViews>
  <sheetFormatPr defaultColWidth="11.42578125" defaultRowHeight="15" x14ac:dyDescent="0.25"/>
  <cols>
    <col min="1" max="1" width="4.42578125" style="1" customWidth="1"/>
    <col min="2" max="2" width="19.42578125" style="1" customWidth="1"/>
    <col min="3" max="3" width="12.28515625" style="1" customWidth="1"/>
    <col min="4" max="4" width="25.140625" style="1" customWidth="1"/>
    <col min="5" max="5" width="15.140625" style="1" customWidth="1"/>
    <col min="6" max="6" width="18" style="1" customWidth="1"/>
    <col min="7" max="7" width="13.28515625" style="1" customWidth="1"/>
    <col min="8" max="8" width="17.140625" style="1" customWidth="1"/>
    <col min="9" max="9" width="4.7109375" style="1" customWidth="1"/>
    <col min="10" max="16384" width="11.42578125" style="1"/>
  </cols>
  <sheetData>
    <row r="2" spans="2:8" ht="20.25" x14ac:dyDescent="0.3">
      <c r="B2" s="24" t="s">
        <v>1</v>
      </c>
      <c r="C2" s="25"/>
      <c r="D2" s="20" t="s">
        <v>5</v>
      </c>
      <c r="E2" s="21"/>
      <c r="F2" s="21"/>
      <c r="G2" s="21"/>
      <c r="H2" s="11" t="s">
        <v>6</v>
      </c>
    </row>
    <row r="3" spans="2:8" ht="8.25" customHeight="1" x14ac:dyDescent="0.25">
      <c r="B3" s="3" t="s">
        <v>0</v>
      </c>
    </row>
    <row r="4" spans="2:8" x14ac:dyDescent="0.25">
      <c r="B4" s="22" t="str">
        <f>IF($D$2="Velg bilagstype *","","Navn *")</f>
        <v/>
      </c>
      <c r="C4" s="22"/>
      <c r="D4" s="22"/>
      <c r="E4" s="22"/>
      <c r="F4" s="26" t="str">
        <f>IF($D$2="Velg bilagstype *","","Ansattnummer i SAP *")</f>
        <v/>
      </c>
      <c r="G4" s="27"/>
      <c r="H4" s="27"/>
    </row>
    <row r="5" spans="2:8" x14ac:dyDescent="0.25">
      <c r="B5" s="23"/>
      <c r="C5" s="23"/>
      <c r="D5" s="23"/>
      <c r="E5" s="23"/>
      <c r="F5" s="28"/>
      <c r="G5" s="29"/>
      <c r="H5" s="29"/>
    </row>
    <row r="6" spans="2:8" x14ac:dyDescent="0.25">
      <c r="B6" s="7"/>
      <c r="C6" s="7"/>
      <c r="D6" s="7"/>
      <c r="E6" s="7"/>
      <c r="F6" s="8"/>
      <c r="G6" s="9"/>
      <c r="H6" s="9"/>
    </row>
    <row r="7" spans="2:8" x14ac:dyDescent="0.25">
      <c r="B7" s="26" t="str">
        <f>IF($D$2="Velg bilagstype *","","Ny(e) kontering(er):")</f>
        <v/>
      </c>
      <c r="C7" s="30"/>
      <c r="D7" s="30"/>
      <c r="E7" s="30"/>
      <c r="F7" s="30"/>
      <c r="G7" s="30"/>
      <c r="H7" s="30"/>
    </row>
    <row r="8" spans="2:8" x14ac:dyDescent="0.25">
      <c r="B8" s="31" t="str">
        <f>IF($D$2="Velg bilagstype *","",IF($D$2="TOA kontrakter og bilagslønn på papir","Omposteringen gjelder følgende måned og år: *",IF($D$2="bilagslønn e-bilag","Omposteringen gjelder følgende måned og år: *","Periode reisen gjelder for: fra- og til-dato *")))</f>
        <v/>
      </c>
      <c r="C8" s="33" t="str">
        <f>IF($D$2="","",IF($D$2="TOA kontrakter og bilagslønn på papir","Antall / beløp hvis honorar*",IF($D$2="bilagslønn e-bilag","Antall *",IF(D2="reiseregninger og utleggsrefusjon","Eventuell prosent-fordeling",""))))</f>
        <v/>
      </c>
      <c r="D8" s="33" t="str">
        <f>IF($D$2="Velg bilagstype *","","Kostnadssted *")</f>
        <v/>
      </c>
      <c r="E8" s="35" t="str">
        <f>IF($D$2="Velg bilagstype *","","Delprosjekt K7 *")</f>
        <v/>
      </c>
      <c r="F8" s="37" t="str">
        <f>IF($D$2="Velg bilagstype *","","Arbeidspakke K5 ")</f>
        <v/>
      </c>
      <c r="G8" s="37" t="str">
        <f>IF($D$2="Velg bilagstype *","","Referanse i SAP*")</f>
        <v/>
      </c>
      <c r="H8" s="38"/>
    </row>
    <row r="9" spans="2:8" x14ac:dyDescent="0.25">
      <c r="B9" s="32"/>
      <c r="C9" s="34"/>
      <c r="D9" s="33"/>
      <c r="E9" s="36"/>
      <c r="F9" s="36"/>
      <c r="G9" s="39" t="str">
        <f>IF($D$2="Velg bilagstype *","",IF($D$2="TOA kontrakter og bilagslønn på papir","Bilagsnummer - legg ved kopi av bilag ",IF($D$2="bilagslønn e-bilag","Kontraktsnr. m/ unik ID ","Reisenummer ")))</f>
        <v/>
      </c>
      <c r="H9" s="40"/>
    </row>
    <row r="10" spans="2:8" x14ac:dyDescent="0.25">
      <c r="B10" s="32"/>
      <c r="C10" s="34"/>
      <c r="D10" s="33"/>
      <c r="E10" s="36"/>
      <c r="F10" s="36"/>
      <c r="G10" s="39"/>
      <c r="H10" s="40"/>
    </row>
    <row r="11" spans="2:8" s="14" customFormat="1" x14ac:dyDescent="0.25">
      <c r="B11" s="12"/>
      <c r="C11" s="2"/>
      <c r="D11" s="2"/>
      <c r="E11" s="2"/>
      <c r="F11" s="2"/>
      <c r="G11" s="18"/>
      <c r="H11" s="19"/>
    </row>
    <row r="12" spans="2:8" s="14" customFormat="1" x14ac:dyDescent="0.25">
      <c r="B12" s="12"/>
      <c r="C12" s="2"/>
      <c r="D12" s="2"/>
      <c r="E12" s="2"/>
      <c r="F12" s="2"/>
      <c r="G12" s="18"/>
      <c r="H12" s="19"/>
    </row>
    <row r="13" spans="2:8" s="14" customFormat="1" x14ac:dyDescent="0.25">
      <c r="B13" s="12"/>
      <c r="C13" s="2"/>
      <c r="D13" s="2"/>
      <c r="E13" s="2"/>
      <c r="F13" s="2"/>
      <c r="G13" s="18"/>
      <c r="H13" s="19"/>
    </row>
    <row r="14" spans="2:8" s="14" customFormat="1" x14ac:dyDescent="0.25">
      <c r="B14" s="12"/>
      <c r="C14" s="2"/>
      <c r="D14" s="2"/>
      <c r="E14" s="2"/>
      <c r="F14" s="2"/>
      <c r="G14" s="18"/>
      <c r="H14" s="19"/>
    </row>
    <row r="15" spans="2:8" s="14" customFormat="1" x14ac:dyDescent="0.25">
      <c r="B15" s="12"/>
      <c r="C15" s="2"/>
      <c r="D15" s="2"/>
      <c r="E15" s="2"/>
      <c r="F15" s="2"/>
      <c r="G15" s="18"/>
      <c r="H15" s="19"/>
    </row>
    <row r="16" spans="2:8" ht="18" customHeight="1" x14ac:dyDescent="0.25">
      <c r="B16" s="37" t="str">
        <f>IF($D$2="Velg bilagstype *","","Bilagsdato *")</f>
        <v/>
      </c>
      <c r="C16" s="58" t="str">
        <f>IF($D$2="Velg bilagstype *","","Saksbehandler *")</f>
        <v/>
      </c>
      <c r="D16" s="59"/>
      <c r="E16" s="60"/>
      <c r="F16" s="37" t="str">
        <f>IF($D$2="Velg bilagstype *","","Budsjettdisponeringsmyndighet *")</f>
        <v/>
      </c>
      <c r="G16" s="37"/>
      <c r="H16" s="37"/>
    </row>
    <row r="17" spans="2:8" x14ac:dyDescent="0.25">
      <c r="B17" s="50"/>
      <c r="C17" s="15" t="str">
        <f>IF($D$2="Velg bilagstype *","","Navn")</f>
        <v/>
      </c>
      <c r="D17" s="16" t="str">
        <f>IF($D$2="Velg bilagstype *","","Signatur")</f>
        <v/>
      </c>
      <c r="E17" s="17" t="str">
        <f>IF($D$2="Velg bilagstype *","","Telefon ")</f>
        <v/>
      </c>
      <c r="F17" s="15" t="str">
        <f>IF($D$2="Velg bilagstype *","","Navn")</f>
        <v/>
      </c>
      <c r="G17" s="48" t="str">
        <f>IF($D$2="Velg bilagstype *","","Signatur")</f>
        <v/>
      </c>
      <c r="H17" s="49"/>
    </row>
    <row r="18" spans="2:8" s="13" customFormat="1" x14ac:dyDescent="0.25">
      <c r="B18" s="2"/>
      <c r="C18" s="2"/>
      <c r="D18" s="2"/>
      <c r="E18" s="2"/>
      <c r="F18" s="2"/>
      <c r="G18" s="18"/>
      <c r="H18" s="47"/>
    </row>
    <row r="19" spans="2:8" ht="4.5" customHeight="1" x14ac:dyDescent="0.25">
      <c r="B19" s="4"/>
      <c r="C19" s="4"/>
      <c r="D19" s="4"/>
      <c r="E19" s="4"/>
      <c r="F19" s="4"/>
      <c r="G19" s="4"/>
      <c r="H19" s="4"/>
    </row>
    <row r="20" spans="2:8" x14ac:dyDescent="0.25">
      <c r="B20" s="56" t="s">
        <v>3</v>
      </c>
      <c r="C20" s="57"/>
      <c r="D20" s="57"/>
      <c r="E20" s="57"/>
      <c r="F20" s="57"/>
      <c r="G20" s="57"/>
      <c r="H20" s="57"/>
    </row>
    <row r="21" spans="2:8" ht="8.25" customHeight="1" x14ac:dyDescent="0.25">
      <c r="B21" s="4"/>
      <c r="C21" s="4"/>
      <c r="D21" s="4"/>
      <c r="E21" s="4"/>
      <c r="F21" s="4"/>
      <c r="G21" s="4"/>
      <c r="H21" s="4"/>
    </row>
    <row r="22" spans="2:8" ht="22.5" customHeight="1" x14ac:dyDescent="0.25">
      <c r="B22" s="53" t="str">
        <f>IF($D$2="Velg bilagstype *","","- Seksjon for lønn kan ompostere bilag for inneværende år i SAP. •	Ved omposteringer for tidligere år må enheten selv gjøre dette via internkontoer. Ved ompostering av prosjekter er det en forutsetning at prosjektet fortsatt er åpent." &amp; " Omposteringer meldes inn fortløpende gjennom året.")</f>
        <v/>
      </c>
      <c r="C22" s="51"/>
      <c r="D22" s="51"/>
      <c r="E22" s="51"/>
      <c r="F22" s="51"/>
      <c r="G22" s="51"/>
      <c r="H22" s="51"/>
    </row>
    <row r="23" spans="2:8" x14ac:dyDescent="0.25">
      <c r="B23" s="52"/>
      <c r="C23" s="52"/>
      <c r="D23" s="52"/>
      <c r="E23" s="52"/>
      <c r="F23" s="52"/>
      <c r="G23" s="52"/>
      <c r="H23" s="52"/>
    </row>
    <row r="24" spans="2:8" x14ac:dyDescent="0.25">
      <c r="B24" s="51" t="str">
        <f>IF(D2="Reiseregninger og utleggsrefusjon","- Skal posteringer splittes, skal det oppgis prosentvis fordeling mellom de ulike kontostrengene.","")</f>
        <v/>
      </c>
      <c r="C24" s="52"/>
      <c r="D24" s="52"/>
      <c r="E24" s="52"/>
      <c r="F24" s="52"/>
      <c r="G24" s="52"/>
      <c r="H24" s="52"/>
    </row>
    <row r="25" spans="2:8" x14ac:dyDescent="0.25">
      <c r="B25" s="54" t="str">
        <f>IF($D$2="Velg bilagstype *","","- Utfylt og signert skjema scannes og sendes "&amp;IF($D$2="TOA kontrakter og bilagslønn på papir","lonn-hjelp@admin.uio.no",IF($D$2="bilagslønn e-bilag","lonn-hjelp@admin.uio.no",IF($D$2="reiseregninger og utgiftsrefusjon","ova-sl-reise@rt.uio.no",""))))</f>
        <v/>
      </c>
      <c r="C25" s="55"/>
      <c r="D25" s="55"/>
      <c r="E25" s="55"/>
      <c r="F25" s="55"/>
      <c r="G25" s="55"/>
      <c r="H25" s="55"/>
    </row>
    <row r="26" spans="2:8" ht="6.75" customHeight="1" x14ac:dyDescent="0.25">
      <c r="B26" s="10"/>
      <c r="C26" s="10"/>
      <c r="D26" s="10"/>
      <c r="E26" s="10"/>
      <c r="F26" s="10"/>
      <c r="G26" s="10"/>
      <c r="H26" s="10"/>
    </row>
    <row r="27" spans="2:8" x14ac:dyDescent="0.25">
      <c r="B27" s="5" t="str">
        <f>IF($D$2="Velg bilagstype *","","Til internt bruk i Seksjon for lønn")</f>
        <v/>
      </c>
    </row>
    <row r="28" spans="2:8" x14ac:dyDescent="0.25">
      <c r="B28" s="26" t="str">
        <f>IF($D$2="Velg bilagstype *","","Dato:")</f>
        <v/>
      </c>
      <c r="C28" s="41" t="str">
        <f>IF($D$2="Velg bilagstype *","","Signatur:")</f>
        <v/>
      </c>
      <c r="D28" s="42"/>
      <c r="E28" s="42"/>
      <c r="F28" s="42"/>
      <c r="G28" s="42"/>
      <c r="H28" s="43"/>
    </row>
    <row r="29" spans="2:8" x14ac:dyDescent="0.25">
      <c r="B29" s="26"/>
      <c r="C29" s="44"/>
      <c r="D29" s="45"/>
      <c r="E29" s="45"/>
      <c r="F29" s="45"/>
      <c r="G29" s="45"/>
      <c r="H29" s="46"/>
    </row>
    <row r="30" spans="2:8" x14ac:dyDescent="0.25">
      <c r="B30" s="1" t="s">
        <v>2</v>
      </c>
      <c r="C30" s="6" t="s">
        <v>9</v>
      </c>
      <c r="D30" s="1" t="s">
        <v>4</v>
      </c>
    </row>
  </sheetData>
  <sheetProtection sheet="1" objects="1" scenarios="1" insertRows="0" selectLockedCells="1"/>
  <mergeCells count="30">
    <mergeCell ref="F8:F10"/>
    <mergeCell ref="G8:H8"/>
    <mergeCell ref="G9:H10"/>
    <mergeCell ref="B28:B29"/>
    <mergeCell ref="C28:H29"/>
    <mergeCell ref="G18:H18"/>
    <mergeCell ref="G17:H17"/>
    <mergeCell ref="B16:B17"/>
    <mergeCell ref="B24:H24"/>
    <mergeCell ref="B22:H23"/>
    <mergeCell ref="B25:H25"/>
    <mergeCell ref="B20:H20"/>
    <mergeCell ref="F16:H16"/>
    <mergeCell ref="C16:E16"/>
    <mergeCell ref="G12:H12"/>
    <mergeCell ref="G13:H13"/>
    <mergeCell ref="G14:H14"/>
    <mergeCell ref="G15:H15"/>
    <mergeCell ref="D2:G2"/>
    <mergeCell ref="G11:H11"/>
    <mergeCell ref="B4:E4"/>
    <mergeCell ref="B5:E5"/>
    <mergeCell ref="B2:C2"/>
    <mergeCell ref="F4:H4"/>
    <mergeCell ref="F5:H5"/>
    <mergeCell ref="B7:H7"/>
    <mergeCell ref="B8:B10"/>
    <mergeCell ref="C8:C10"/>
    <mergeCell ref="D8:D10"/>
    <mergeCell ref="E8:E10"/>
  </mergeCells>
  <pageMargins left="0.70866141732283472" right="0.31496062992125984" top="0.94488188976377963" bottom="0.35433070866141736" header="0.31496062992125984" footer="0.31496062992125984"/>
  <pageSetup paperSize="9" orientation="landscape" r:id="rId1"/>
  <headerFooter>
    <oddHeader>&amp;L&amp;G</oddHead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'Ark2'!$A$1:$A$3</xm:f>
          </x14:formula1>
          <xm:sqref>D2:G2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2"/>
  <dimension ref="A1:A3"/>
  <sheetViews>
    <sheetView workbookViewId="0"/>
  </sheetViews>
  <sheetFormatPr defaultColWidth="11.42578125" defaultRowHeight="15" x14ac:dyDescent="0.25"/>
  <sheetData>
    <row r="1" spans="1:1" x14ac:dyDescent="0.25">
      <c r="A1" t="s">
        <v>8</v>
      </c>
    </row>
    <row r="2" spans="1:1" x14ac:dyDescent="0.25">
      <c r="A2" t="s">
        <v>7</v>
      </c>
    </row>
    <row r="3" spans="1:1" x14ac:dyDescent="0.25">
      <c r="A3" t="s">
        <v>5</v>
      </c>
    </row>
  </sheetData>
  <sheetProtection selectLockedCells="1" selectUnlockedCell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3"/>
  <dimension ref="A1"/>
  <sheetViews>
    <sheetView workbookViewId="0"/>
  </sheetViews>
  <sheetFormatPr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Ompostering</vt:lpstr>
      <vt:lpstr>Ark2</vt:lpstr>
      <vt:lpstr>Ark3</vt:lpstr>
      <vt:lpstr>Ompostering!Print_Area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Lau Revil</dc:creator>
  <cp:lastModifiedBy>Anne Lau Revil</cp:lastModifiedBy>
  <cp:lastPrinted>2018-11-14T10:17:36Z</cp:lastPrinted>
  <dcterms:created xsi:type="dcterms:W3CDTF">2018-09-17T07:04:47Z</dcterms:created>
  <dcterms:modified xsi:type="dcterms:W3CDTF">2025-03-31T06:49:00Z</dcterms:modified>
</cp:coreProperties>
</file>