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STUA\"/>
    </mc:Choice>
  </mc:AlternateContent>
  <xr:revisionPtr revIDLastSave="0" documentId="8_{36F6201F-4244-41F5-B101-F01FAEA1B1E6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1" l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I23" i="1"/>
  <c r="J23" i="1"/>
</calcChain>
</file>

<file path=xl/sharedStrings.xml><?xml version="1.0" encoding="utf-8"?>
<sst xmlns="http://schemas.openxmlformats.org/spreadsheetml/2006/main" count="55" uniqueCount="52">
  <si>
    <t>MN1-INF Informatikk</t>
  </si>
  <si>
    <t>MN1-REAL Realfag</t>
  </si>
  <si>
    <t>MNB-BIOS Biovitenskap</t>
  </si>
  <si>
    <t>MNB-EIT Elektronikk, informatikk og teknologi</t>
  </si>
  <si>
    <t>MNB-FAS Fysikk og astronomi</t>
  </si>
  <si>
    <t>MNB-GEG Geologi og geografi</t>
  </si>
  <si>
    <t>MNB-GFK Geofysikk og klima</t>
  </si>
  <si>
    <t>MNB-INFD Informatikk: design, bruk og interaksjon</t>
  </si>
  <si>
    <t>MNB-INL Informatikk: digital økonomi og ledelse</t>
  </si>
  <si>
    <t>MNB-INP Informatikk: programmering og systemarkitektur</t>
  </si>
  <si>
    <t>MNB-INR Informatikk: robotikk og intelligente systemer</t>
  </si>
  <si>
    <t>MNB-INS Informatikk: språkteknologi</t>
  </si>
  <si>
    <t>MNB-KJMB Kjemi og biokjemi</t>
  </si>
  <si>
    <t>MNB-MAEC Matematikk og økonomi</t>
  </si>
  <si>
    <t>MNB-MAMI Matematikk med informatikk</t>
  </si>
  <si>
    <t>MNB-MENT Fornybar energi og nanoteknologi</t>
  </si>
  <si>
    <t>MNB-NUK Kjernefysikk og nukleærteknologi</t>
  </si>
  <si>
    <t>MNBH-HONS Honoursprogram, Realfag</t>
  </si>
  <si>
    <t>MNM5-FARM Farmasi</t>
  </si>
  <si>
    <t>2021</t>
  </si>
  <si>
    <t>2022</t>
  </si>
  <si>
    <t>2023</t>
  </si>
  <si>
    <t>Planlagte studieplasser</t>
  </si>
  <si>
    <t>2021</t>
  </si>
  <si>
    <t>2022</t>
  </si>
  <si>
    <t>2023</t>
  </si>
  <si>
    <t>Søkere</t>
  </si>
  <si>
    <t>2021</t>
  </si>
  <si>
    <t>2022</t>
  </si>
  <si>
    <t>2023</t>
  </si>
  <si>
    <t>Søkere førstevalg</t>
  </si>
  <si>
    <t>2021</t>
  </si>
  <si>
    <t>2022</t>
  </si>
  <si>
    <t>2023</t>
  </si>
  <si>
    <t>Endring fra i fjor (førstevalg)</t>
  </si>
  <si>
    <t>2021</t>
  </si>
  <si>
    <t>2022</t>
  </si>
  <si>
    <t>2023</t>
  </si>
  <si>
    <t>Endring i prosent fra ifjor (førstevalg)</t>
  </si>
  <si>
    <t>2021</t>
  </si>
  <si>
    <t>2022</t>
  </si>
  <si>
    <t>2023</t>
  </si>
  <si>
    <t>Førstevalg pr studieplass</t>
  </si>
  <si>
    <t>Siste programnavn</t>
  </si>
  <si>
    <t>Flytte?</t>
  </si>
  <si>
    <t>Flytte fra?</t>
  </si>
  <si>
    <t>Flytte til?</t>
  </si>
  <si>
    <t>! Flytte til?</t>
  </si>
  <si>
    <t>! Flytte fra?</t>
  </si>
  <si>
    <t>UVM5-LEP Lektor, 8.-13. trinn, realfag</t>
  </si>
  <si>
    <r>
      <t xml:space="preserve">SUM (førstevalg, </t>
    </r>
    <r>
      <rPr>
        <b/>
        <sz val="9"/>
        <color rgb="FF000000"/>
        <rFont val="Arial"/>
        <family val="2"/>
      </rPr>
      <t>ikke</t>
    </r>
    <r>
      <rPr>
        <sz val="9"/>
        <color rgb="FF000000"/>
        <rFont val="Arial"/>
        <family val="2"/>
      </rPr>
      <t xml:space="preserve"> inkl. lektor, studieretning realfag)</t>
    </r>
  </si>
  <si>
    <t>OBS: Sperrefrist til utpå 24.04.23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</si>
</sst>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%"/>
    <numFmt numFmtId="165" formatCode="#,##0.0;\-#,##0.0"/>
    <numFmt numFmtId="166" formatCode="0.0"/>
  </numFmts>
  <fonts count="8">
    <font>
      <sz val="11"/>
      <name val="Calibri"/>
    </font>
    <font>
      <sz val="9"/>
      <color rgb="FF000000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" applyNumberFormat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3" fillId="3" borderId="1" xfId="2" applyNumberFormat="1" applyBorder="1" applyAlignment="1">
      <alignment vertical="center"/>
    </xf>
    <xf numFmtId="164" fontId="2" fillId="2" borderId="1" xfId="1" applyNumberFormat="1" applyBorder="1" applyAlignment="1">
      <alignment vertical="center"/>
    </xf>
    <xf numFmtId="3" fontId="3" fillId="3" borderId="1" xfId="2" applyNumberFormat="1" applyBorder="1" applyAlignment="1">
      <alignment vertical="center"/>
    </xf>
    <xf numFmtId="164" fontId="3" fillId="3" borderId="1" xfId="2" applyNumberFormat="1" applyBorder="1" applyAlignment="1">
      <alignment vertical="center"/>
    </xf>
    <xf numFmtId="3" fontId="0" fillId="0" borderId="0" xfId="0" applyNumberFormat="1"/>
    <xf numFmtId="0" fontId="1" fillId="0" borderId="1" xfId="0" applyFont="1" applyBorder="1" applyAlignment="1">
      <alignment horizontal="center"/>
    </xf>
    <xf numFmtId="166" fontId="0" fillId="0" borderId="1" xfId="0" applyNumberFormat="1" applyBorder="1"/>
    <xf numFmtId="3" fontId="4" fillId="4" borderId="2" xfId="3" applyNumberFormat="1" applyAlignment="1">
      <alignment vertical="center"/>
    </xf>
    <xf numFmtId="166" fontId="2" fillId="2" borderId="1" xfId="1" applyNumberFormat="1" applyBorder="1" applyAlignment="1">
      <alignment vertical="center"/>
    </xf>
    <xf numFmtId="166" fontId="3" fillId="3" borderId="1" xfId="2" applyNumberFormat="1" applyBorder="1" applyAlignment="1">
      <alignment vertical="center"/>
    </xf>
    <xf numFmtId="0" fontId="5" fillId="5" borderId="1" xfId="0" applyFont="1" applyFill="1" applyBorder="1" applyAlignment="1">
      <alignment horizontal="left" vertical="top"/>
    </xf>
    <xf numFmtId="0" fontId="0" fillId="5" borderId="1" xfId="0" applyFill="1" applyBorder="1"/>
    <xf numFmtId="3" fontId="0" fillId="5" borderId="1" xfId="0" applyNumberFormat="1" applyFill="1" applyBorder="1"/>
    <xf numFmtId="10" fontId="2" fillId="5" borderId="1" xfId="1" applyNumberFormat="1" applyFill="1" applyBorder="1"/>
    <xf numFmtId="0" fontId="7" fillId="5" borderId="1" xfId="0" applyFont="1" applyFill="1" applyBorder="1"/>
    <xf numFmtId="0" fontId="1" fillId="0" borderId="1" xfId="0" applyFont="1" applyBorder="1" applyAlignment="1">
      <alignment horizontal="center"/>
    </xf>
  </cellXfs>
  <cellStyles count="4">
    <cellStyle name="Bad" xfId="2" builtinId="27"/>
    <cellStyle name="Good" xfId="1" builtinId="2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>
      <selection activeCell="I23" sqref="I23"/>
    </sheetView>
  </sheetViews>
  <sheetFormatPr defaultRowHeight="15"/>
  <cols>
    <col min="1" max="1" width="36.5703125" customWidth="1"/>
    <col min="4" max="4" width="9" customWidth="1"/>
    <col min="5" max="7" width="9.140625" hidden="1" customWidth="1"/>
    <col min="19" max="19" width="9.140625" customWidth="1"/>
    <col min="20" max="20" width="13.28515625" hidden="1" customWidth="1"/>
  </cols>
  <sheetData>
    <row r="1" spans="1:22">
      <c r="A1" s="22" t="s">
        <v>51</v>
      </c>
      <c r="B1" s="23" t="s">
        <v>22</v>
      </c>
      <c r="C1" s="23"/>
      <c r="D1" s="23"/>
      <c r="E1" s="23" t="s">
        <v>26</v>
      </c>
      <c r="F1" s="23"/>
      <c r="G1" s="23"/>
      <c r="H1" s="23" t="s">
        <v>30</v>
      </c>
      <c r="I1" s="23"/>
      <c r="J1" s="23"/>
      <c r="K1" s="23" t="s">
        <v>34</v>
      </c>
      <c r="L1" s="23"/>
      <c r="M1" s="23"/>
      <c r="N1" s="23" t="s">
        <v>38</v>
      </c>
      <c r="O1" s="23"/>
      <c r="P1" s="23"/>
      <c r="Q1" s="23" t="s">
        <v>42</v>
      </c>
      <c r="R1" s="23"/>
      <c r="S1" s="23"/>
    </row>
    <row r="2" spans="1:22">
      <c r="A2" s="2" t="s">
        <v>43</v>
      </c>
      <c r="B2" s="3" t="s">
        <v>19</v>
      </c>
      <c r="C2" s="3" t="s">
        <v>20</v>
      </c>
      <c r="D2" s="3" t="s">
        <v>21</v>
      </c>
      <c r="E2" s="3" t="s">
        <v>23</v>
      </c>
      <c r="F2" s="3" t="s">
        <v>24</v>
      </c>
      <c r="G2" s="3" t="s">
        <v>25</v>
      </c>
      <c r="H2" s="3" t="s">
        <v>27</v>
      </c>
      <c r="I2" s="3" t="s">
        <v>28</v>
      </c>
      <c r="J2" s="3" t="s">
        <v>29</v>
      </c>
      <c r="K2" s="3" t="s">
        <v>31</v>
      </c>
      <c r="L2" s="3" t="s">
        <v>32</v>
      </c>
      <c r="M2" s="3" t="s">
        <v>33</v>
      </c>
      <c r="N2" s="3" t="s">
        <v>35</v>
      </c>
      <c r="O2" s="3" t="s">
        <v>36</v>
      </c>
      <c r="P2" s="3" t="s">
        <v>37</v>
      </c>
      <c r="Q2" s="13" t="s">
        <v>39</v>
      </c>
      <c r="R2" s="13" t="s">
        <v>40</v>
      </c>
      <c r="S2" s="13" t="s">
        <v>41</v>
      </c>
      <c r="V2" s="12"/>
    </row>
    <row r="3" spans="1:22">
      <c r="A3" s="4" t="s">
        <v>0</v>
      </c>
      <c r="B3" s="5">
        <v>175</v>
      </c>
      <c r="C3" s="5">
        <v>199</v>
      </c>
      <c r="D3" s="5">
        <v>128</v>
      </c>
      <c r="E3" s="5">
        <v>1332</v>
      </c>
      <c r="F3" s="5">
        <v>1387</v>
      </c>
      <c r="G3" s="5">
        <v>1361</v>
      </c>
      <c r="H3" s="5">
        <v>324</v>
      </c>
      <c r="I3" s="5">
        <v>312</v>
      </c>
      <c r="J3" s="5">
        <v>351</v>
      </c>
      <c r="K3" s="5"/>
      <c r="L3" s="5">
        <v>-12</v>
      </c>
      <c r="M3" s="5">
        <v>39</v>
      </c>
      <c r="N3" s="6"/>
      <c r="O3" s="6">
        <v>-3.7037037037037035E-2</v>
      </c>
      <c r="P3" s="6">
        <v>0.125</v>
      </c>
      <c r="Q3" s="7">
        <v>1.8514285714285714</v>
      </c>
      <c r="R3" s="7">
        <v>1.5678391959798994</v>
      </c>
      <c r="S3" s="16">
        <f>J3/D3</f>
        <v>2.7421875</v>
      </c>
    </row>
    <row r="4" spans="1:22">
      <c r="A4" s="4" t="s">
        <v>1</v>
      </c>
      <c r="B4" s="5">
        <v>131</v>
      </c>
      <c r="C4" s="15">
        <v>131</v>
      </c>
      <c r="D4" s="15">
        <v>100</v>
      </c>
      <c r="E4" s="5">
        <v>716</v>
      </c>
      <c r="F4" s="5">
        <v>480</v>
      </c>
      <c r="G4" s="5">
        <v>495</v>
      </c>
      <c r="H4" s="5">
        <v>173</v>
      </c>
      <c r="I4" s="5">
        <v>116</v>
      </c>
      <c r="J4" s="5">
        <v>135</v>
      </c>
      <c r="K4" s="5"/>
      <c r="L4" s="5">
        <v>-57</v>
      </c>
      <c r="M4" s="5">
        <v>19</v>
      </c>
      <c r="N4" s="6"/>
      <c r="O4" s="6">
        <v>-0.32947976878612717</v>
      </c>
      <c r="P4" s="6">
        <v>0.16379310344827586</v>
      </c>
      <c r="Q4" s="7">
        <v>1.3206106870229009</v>
      </c>
      <c r="R4" s="7">
        <v>0.8854961832061069</v>
      </c>
      <c r="S4" s="16">
        <f t="shared" ref="S4:S21" si="0">J4/D4</f>
        <v>1.35</v>
      </c>
    </row>
    <row r="5" spans="1:22">
      <c r="A5" s="4" t="s">
        <v>2</v>
      </c>
      <c r="B5" s="5">
        <v>148</v>
      </c>
      <c r="C5" s="5">
        <v>160</v>
      </c>
      <c r="D5" s="5">
        <v>160</v>
      </c>
      <c r="E5" s="5">
        <v>717</v>
      </c>
      <c r="F5" s="5">
        <v>1125</v>
      </c>
      <c r="G5" s="5">
        <v>1087</v>
      </c>
      <c r="H5" s="5">
        <v>153</v>
      </c>
      <c r="I5" s="5">
        <v>228</v>
      </c>
      <c r="J5" s="5">
        <v>191</v>
      </c>
      <c r="K5" s="5"/>
      <c r="L5" s="5">
        <v>75</v>
      </c>
      <c r="M5" s="5">
        <v>-37</v>
      </c>
      <c r="N5" s="6"/>
      <c r="O5" s="6">
        <v>0.49019607843137253</v>
      </c>
      <c r="P5" s="6">
        <v>-0.16228070175438597</v>
      </c>
      <c r="Q5" s="7">
        <v>1.0337837837837838</v>
      </c>
      <c r="R5" s="7">
        <v>1.425</v>
      </c>
      <c r="S5" s="14">
        <f t="shared" si="0"/>
        <v>1.1937500000000001</v>
      </c>
      <c r="T5" t="s">
        <v>44</v>
      </c>
    </row>
    <row r="6" spans="1:22">
      <c r="A6" s="4" t="s">
        <v>3</v>
      </c>
      <c r="B6" s="5">
        <v>40</v>
      </c>
      <c r="C6" s="5">
        <v>40</v>
      </c>
      <c r="D6" s="5">
        <v>40</v>
      </c>
      <c r="E6" s="5">
        <v>662</v>
      </c>
      <c r="F6" s="5">
        <v>611</v>
      </c>
      <c r="G6" s="5">
        <v>634</v>
      </c>
      <c r="H6" s="5">
        <v>55</v>
      </c>
      <c r="I6" s="5">
        <v>53</v>
      </c>
      <c r="J6" s="5">
        <v>58</v>
      </c>
      <c r="K6" s="5"/>
      <c r="L6" s="5">
        <v>-2</v>
      </c>
      <c r="M6" s="5">
        <v>5</v>
      </c>
      <c r="N6" s="6"/>
      <c r="O6" s="6">
        <v>-3.6363636363636362E-2</v>
      </c>
      <c r="P6" s="6">
        <v>9.4339622641509441E-2</v>
      </c>
      <c r="Q6" s="7">
        <v>1.375</v>
      </c>
      <c r="R6" s="7">
        <v>1.325</v>
      </c>
      <c r="S6" s="16">
        <f t="shared" si="0"/>
        <v>1.45</v>
      </c>
    </row>
    <row r="7" spans="1:22">
      <c r="A7" s="4" t="s">
        <v>4</v>
      </c>
      <c r="B7" s="5">
        <v>100</v>
      </c>
      <c r="C7">
        <v>100</v>
      </c>
      <c r="D7">
        <v>100</v>
      </c>
      <c r="E7" s="5">
        <v>850</v>
      </c>
      <c r="F7" s="5">
        <v>804</v>
      </c>
      <c r="G7" s="5">
        <v>761</v>
      </c>
      <c r="H7" s="5">
        <v>158</v>
      </c>
      <c r="I7" s="5">
        <v>157</v>
      </c>
      <c r="J7" s="5">
        <v>124</v>
      </c>
      <c r="K7" s="5"/>
      <c r="L7" s="5">
        <v>-1</v>
      </c>
      <c r="M7" s="5">
        <v>-33</v>
      </c>
      <c r="N7" s="6"/>
      <c r="O7" s="6">
        <v>-6.3291139240506328E-3</v>
      </c>
      <c r="P7" s="6">
        <v>-0.21019108280254778</v>
      </c>
      <c r="Q7" s="7">
        <v>1.58</v>
      </c>
      <c r="R7" s="7">
        <v>1.57</v>
      </c>
      <c r="S7" s="17">
        <f t="shared" si="0"/>
        <v>1.24</v>
      </c>
      <c r="T7" t="s">
        <v>48</v>
      </c>
    </row>
    <row r="8" spans="1:22">
      <c r="A8" s="4" t="s">
        <v>5</v>
      </c>
      <c r="B8" s="5">
        <v>25</v>
      </c>
      <c r="C8" s="15">
        <v>37</v>
      </c>
      <c r="D8" s="15">
        <v>55</v>
      </c>
      <c r="E8" s="5">
        <v>254</v>
      </c>
      <c r="F8" s="5">
        <v>477</v>
      </c>
      <c r="G8" s="5">
        <v>405</v>
      </c>
      <c r="H8" s="5">
        <v>21</v>
      </c>
      <c r="I8" s="5">
        <v>76</v>
      </c>
      <c r="J8" s="5">
        <v>45</v>
      </c>
      <c r="K8" s="5"/>
      <c r="L8" s="5">
        <v>55</v>
      </c>
      <c r="M8" s="5">
        <v>-31</v>
      </c>
      <c r="N8" s="6"/>
      <c r="O8" s="6">
        <v>2.6190476190476191</v>
      </c>
      <c r="P8" s="6">
        <v>-0.40789473684210525</v>
      </c>
      <c r="Q8" s="7">
        <v>0.84</v>
      </c>
      <c r="R8" s="7">
        <v>2.0540540540540539</v>
      </c>
      <c r="S8" s="17">
        <f t="shared" si="0"/>
        <v>0.81818181818181823</v>
      </c>
      <c r="T8" t="s">
        <v>44</v>
      </c>
    </row>
    <row r="9" spans="1:22">
      <c r="A9" s="4" t="s">
        <v>6</v>
      </c>
      <c r="B9" s="5">
        <v>30</v>
      </c>
      <c r="C9" s="15">
        <v>38</v>
      </c>
      <c r="D9" s="15">
        <v>20</v>
      </c>
      <c r="E9" s="5">
        <v>314</v>
      </c>
      <c r="F9" s="5">
        <v>282</v>
      </c>
      <c r="G9" s="5">
        <v>236</v>
      </c>
      <c r="H9" s="5">
        <v>47</v>
      </c>
      <c r="I9" s="5">
        <v>26</v>
      </c>
      <c r="J9" s="5">
        <v>27</v>
      </c>
      <c r="K9" s="5"/>
      <c r="L9" s="5">
        <v>-21</v>
      </c>
      <c r="M9" s="5">
        <v>1</v>
      </c>
      <c r="N9" s="6"/>
      <c r="O9" s="6">
        <v>-0.44680851063829785</v>
      </c>
      <c r="P9" s="6">
        <v>3.8461538461538464E-2</v>
      </c>
      <c r="Q9" s="7">
        <v>1.5666666666666667</v>
      </c>
      <c r="R9" s="7">
        <v>0.68421052631578949</v>
      </c>
      <c r="S9" s="16">
        <f t="shared" si="0"/>
        <v>1.35</v>
      </c>
    </row>
    <row r="10" spans="1:22">
      <c r="A10" s="4" t="s">
        <v>7</v>
      </c>
      <c r="B10" s="5">
        <v>125</v>
      </c>
      <c r="C10" s="5">
        <v>125</v>
      </c>
      <c r="D10" s="5">
        <v>125</v>
      </c>
      <c r="E10" s="5">
        <v>1797</v>
      </c>
      <c r="F10" s="5">
        <v>1833</v>
      </c>
      <c r="G10" s="5">
        <v>2162</v>
      </c>
      <c r="H10" s="5">
        <v>301</v>
      </c>
      <c r="I10" s="5">
        <v>322</v>
      </c>
      <c r="J10" s="5">
        <v>410</v>
      </c>
      <c r="K10" s="5"/>
      <c r="L10" s="5">
        <v>21</v>
      </c>
      <c r="M10" s="5">
        <v>88</v>
      </c>
      <c r="N10" s="6"/>
      <c r="O10" s="6">
        <v>6.9767441860465115E-2</v>
      </c>
      <c r="P10" s="6">
        <v>0.27329192546583853</v>
      </c>
      <c r="Q10" s="7">
        <v>2.4079999999999999</v>
      </c>
      <c r="R10" s="7">
        <v>2.5760000000000001</v>
      </c>
      <c r="S10" s="16">
        <f t="shared" si="0"/>
        <v>3.28</v>
      </c>
      <c r="T10" t="s">
        <v>46</v>
      </c>
    </row>
    <row r="11" spans="1:22">
      <c r="A11" s="4" t="s">
        <v>8</v>
      </c>
      <c r="B11" s="5">
        <v>65</v>
      </c>
      <c r="C11" s="5">
        <v>65</v>
      </c>
      <c r="D11" s="5">
        <v>65</v>
      </c>
      <c r="E11" s="5">
        <v>1301</v>
      </c>
      <c r="F11" s="5">
        <v>1253</v>
      </c>
      <c r="G11" s="5">
        <v>1385</v>
      </c>
      <c r="H11" s="5">
        <v>245</v>
      </c>
      <c r="I11" s="5">
        <v>212</v>
      </c>
      <c r="J11" s="5">
        <v>199</v>
      </c>
      <c r="K11" s="5"/>
      <c r="L11" s="5">
        <v>-33</v>
      </c>
      <c r="M11" s="5">
        <v>-13</v>
      </c>
      <c r="N11" s="6"/>
      <c r="O11" s="6">
        <v>-0.13469387755102041</v>
      </c>
      <c r="P11" s="6">
        <v>-6.1320754716981132E-2</v>
      </c>
      <c r="Q11" s="7">
        <v>3.7692307692307692</v>
      </c>
      <c r="R11" s="7">
        <v>3.2615384615384615</v>
      </c>
      <c r="S11" s="14">
        <f t="shared" si="0"/>
        <v>3.0615384615384613</v>
      </c>
    </row>
    <row r="12" spans="1:22">
      <c r="A12" s="4" t="s">
        <v>9</v>
      </c>
      <c r="B12" s="5">
        <v>238</v>
      </c>
      <c r="C12" s="15">
        <v>238</v>
      </c>
      <c r="D12" s="15">
        <v>214</v>
      </c>
      <c r="E12" s="5">
        <v>2025</v>
      </c>
      <c r="F12" s="5">
        <v>2083</v>
      </c>
      <c r="G12" s="5">
        <v>2055</v>
      </c>
      <c r="H12" s="5">
        <v>468</v>
      </c>
      <c r="I12" s="5">
        <v>521</v>
      </c>
      <c r="J12" s="5">
        <v>573</v>
      </c>
      <c r="K12" s="5"/>
      <c r="L12" s="5">
        <v>53</v>
      </c>
      <c r="M12" s="5">
        <v>52</v>
      </c>
      <c r="N12" s="6"/>
      <c r="O12" s="6">
        <v>0.11324786324786325</v>
      </c>
      <c r="P12" s="6">
        <v>9.9808061420345484E-2</v>
      </c>
      <c r="Q12" s="7">
        <v>1.9663865546218486</v>
      </c>
      <c r="R12" s="7">
        <v>2.1890756302521011</v>
      </c>
      <c r="S12" s="16">
        <f t="shared" si="0"/>
        <v>2.6775700934579438</v>
      </c>
    </row>
    <row r="13" spans="1:22">
      <c r="A13" s="4" t="s">
        <v>10</v>
      </c>
      <c r="B13" s="5">
        <v>76</v>
      </c>
      <c r="C13" s="5">
        <v>76</v>
      </c>
      <c r="D13" s="5">
        <v>76</v>
      </c>
      <c r="E13" s="5">
        <v>967</v>
      </c>
      <c r="F13" s="5">
        <v>887</v>
      </c>
      <c r="G13" s="5">
        <v>916</v>
      </c>
      <c r="H13" s="5">
        <v>118</v>
      </c>
      <c r="I13" s="5">
        <v>102</v>
      </c>
      <c r="J13" s="5">
        <v>100</v>
      </c>
      <c r="K13" s="5"/>
      <c r="L13" s="5">
        <v>-16</v>
      </c>
      <c r="M13" s="5">
        <v>-2</v>
      </c>
      <c r="N13" s="6"/>
      <c r="O13" s="6">
        <v>-0.13559322033898305</v>
      </c>
      <c r="P13" s="6">
        <v>-1.9607843137254902E-2</v>
      </c>
      <c r="Q13" s="7">
        <v>1.5526315789473684</v>
      </c>
      <c r="R13" s="7">
        <v>1.3421052631578947</v>
      </c>
      <c r="S13" s="14">
        <f t="shared" si="0"/>
        <v>1.3157894736842106</v>
      </c>
      <c r="T13" t="s">
        <v>45</v>
      </c>
    </row>
    <row r="14" spans="1:22">
      <c r="A14" s="4" t="s">
        <v>11</v>
      </c>
      <c r="B14" s="5">
        <v>60</v>
      </c>
      <c r="C14" s="15">
        <v>60</v>
      </c>
      <c r="D14" s="15">
        <v>40</v>
      </c>
      <c r="E14" s="5">
        <v>888</v>
      </c>
      <c r="F14" s="5">
        <v>838</v>
      </c>
      <c r="G14" s="5">
        <v>944</v>
      </c>
      <c r="H14" s="5">
        <v>128</v>
      </c>
      <c r="I14" s="5">
        <v>113</v>
      </c>
      <c r="J14" s="5">
        <v>133</v>
      </c>
      <c r="K14" s="5"/>
      <c r="L14" s="5">
        <v>-15</v>
      </c>
      <c r="M14" s="5">
        <v>20</v>
      </c>
      <c r="N14" s="6"/>
      <c r="O14" s="6">
        <v>-0.1171875</v>
      </c>
      <c r="P14" s="6">
        <v>0.17699115044247787</v>
      </c>
      <c r="Q14" s="7">
        <v>2.1333333333333333</v>
      </c>
      <c r="R14" s="7">
        <v>1.8833333333333333</v>
      </c>
      <c r="S14" s="16">
        <f t="shared" si="0"/>
        <v>3.3250000000000002</v>
      </c>
    </row>
    <row r="15" spans="1:22">
      <c r="A15" s="4" t="s">
        <v>12</v>
      </c>
      <c r="B15" s="5">
        <v>44</v>
      </c>
      <c r="C15" s="5">
        <v>40</v>
      </c>
      <c r="D15" s="5">
        <v>40</v>
      </c>
      <c r="E15" s="5">
        <v>481</v>
      </c>
      <c r="F15" s="5">
        <v>463</v>
      </c>
      <c r="G15" s="5">
        <v>434</v>
      </c>
      <c r="H15" s="5">
        <v>44</v>
      </c>
      <c r="I15" s="5">
        <v>54</v>
      </c>
      <c r="J15" s="5">
        <v>57</v>
      </c>
      <c r="K15" s="5"/>
      <c r="L15" s="5">
        <v>10</v>
      </c>
      <c r="M15" s="5">
        <v>3</v>
      </c>
      <c r="N15" s="6"/>
      <c r="O15" s="6">
        <v>0.22727272727272727</v>
      </c>
      <c r="P15" s="6">
        <v>5.5555555555555552E-2</v>
      </c>
      <c r="Q15" s="7">
        <v>1</v>
      </c>
      <c r="R15" s="7">
        <v>1.35</v>
      </c>
      <c r="S15" s="14">
        <f t="shared" si="0"/>
        <v>1.425</v>
      </c>
      <c r="T15" t="s">
        <v>45</v>
      </c>
    </row>
    <row r="16" spans="1:22">
      <c r="A16" s="4" t="s">
        <v>13</v>
      </c>
      <c r="B16" s="5">
        <v>40</v>
      </c>
      <c r="C16" s="5">
        <v>30</v>
      </c>
      <c r="D16" s="5">
        <v>30</v>
      </c>
      <c r="E16" s="5">
        <v>527</v>
      </c>
      <c r="F16" s="5">
        <v>409</v>
      </c>
      <c r="G16" s="5">
        <v>404</v>
      </c>
      <c r="H16" s="5">
        <v>58</v>
      </c>
      <c r="I16" s="5">
        <v>49</v>
      </c>
      <c r="J16" s="5">
        <v>52</v>
      </c>
      <c r="K16" s="5"/>
      <c r="L16" s="5">
        <v>-9</v>
      </c>
      <c r="M16" s="5">
        <v>3</v>
      </c>
      <c r="N16" s="6"/>
      <c r="O16" s="6">
        <v>-0.15517241379310345</v>
      </c>
      <c r="P16" s="6">
        <v>6.1224489795918366E-2</v>
      </c>
      <c r="Q16" s="7">
        <v>1.45</v>
      </c>
      <c r="R16" s="7">
        <v>1.6333333333333333</v>
      </c>
      <c r="S16" s="16">
        <f t="shared" si="0"/>
        <v>1.7333333333333334</v>
      </c>
    </row>
    <row r="17" spans="1:20">
      <c r="A17" s="4" t="s">
        <v>14</v>
      </c>
      <c r="B17" s="5">
        <v>95</v>
      </c>
      <c r="C17" s="5">
        <v>80</v>
      </c>
      <c r="D17" s="5">
        <v>80</v>
      </c>
      <c r="E17" s="5">
        <v>629</v>
      </c>
      <c r="F17" s="5">
        <v>567</v>
      </c>
      <c r="G17" s="5">
        <v>519</v>
      </c>
      <c r="H17" s="5">
        <v>133</v>
      </c>
      <c r="I17" s="5">
        <v>134</v>
      </c>
      <c r="J17" s="5">
        <v>103</v>
      </c>
      <c r="K17" s="5"/>
      <c r="L17" s="5">
        <v>1</v>
      </c>
      <c r="M17" s="5">
        <v>-31</v>
      </c>
      <c r="N17" s="6"/>
      <c r="O17" s="6">
        <v>7.5187969924812026E-3</v>
      </c>
      <c r="P17" s="6">
        <v>-0.23134328358208955</v>
      </c>
      <c r="Q17" s="7">
        <v>1.4</v>
      </c>
      <c r="R17" s="7">
        <v>1.675</v>
      </c>
      <c r="S17" s="17">
        <f t="shared" si="0"/>
        <v>1.2875000000000001</v>
      </c>
    </row>
    <row r="18" spans="1:20">
      <c r="A18" s="4" t="s">
        <v>15</v>
      </c>
      <c r="B18" s="5">
        <v>45</v>
      </c>
      <c r="C18" s="5">
        <v>30</v>
      </c>
      <c r="D18" s="5">
        <v>30</v>
      </c>
      <c r="E18" s="5">
        <v>328</v>
      </c>
      <c r="F18" s="5">
        <v>294</v>
      </c>
      <c r="G18" s="5">
        <v>547</v>
      </c>
      <c r="H18" s="5">
        <v>28</v>
      </c>
      <c r="I18" s="5">
        <v>22</v>
      </c>
      <c r="J18" s="5">
        <v>60</v>
      </c>
      <c r="K18" s="5"/>
      <c r="L18" s="5">
        <v>-6</v>
      </c>
      <c r="M18" s="5">
        <v>38</v>
      </c>
      <c r="N18" s="6"/>
      <c r="O18" s="6">
        <v>-0.21428571428571427</v>
      </c>
      <c r="P18" s="9">
        <v>1.7272727272727273</v>
      </c>
      <c r="Q18" s="7">
        <v>0.62222222222222223</v>
      </c>
      <c r="R18" s="7">
        <v>0.73333333333333328</v>
      </c>
      <c r="S18" s="16">
        <f t="shared" si="0"/>
        <v>2</v>
      </c>
      <c r="T18" t="s">
        <v>46</v>
      </c>
    </row>
    <row r="19" spans="1:20">
      <c r="A19" s="1" t="s">
        <v>16</v>
      </c>
      <c r="B19" s="1"/>
      <c r="C19" s="1"/>
      <c r="D19" s="1">
        <v>12</v>
      </c>
      <c r="E19" s="1"/>
      <c r="F19" s="1"/>
      <c r="G19" s="1">
        <v>603</v>
      </c>
      <c r="H19" s="1"/>
      <c r="I19" s="1"/>
      <c r="J19" s="1">
        <v>76</v>
      </c>
      <c r="K19" s="1"/>
      <c r="L19" s="1">
        <v>0</v>
      </c>
      <c r="M19" s="1">
        <v>76</v>
      </c>
      <c r="N19" s="1"/>
      <c r="O19" s="1"/>
      <c r="P19" s="1"/>
      <c r="Q19" s="1"/>
      <c r="R19" s="1"/>
      <c r="S19" s="16">
        <f t="shared" si="0"/>
        <v>6.333333333333333</v>
      </c>
      <c r="T19" t="s">
        <v>47</v>
      </c>
    </row>
    <row r="20" spans="1:20">
      <c r="A20" s="4" t="s">
        <v>17</v>
      </c>
      <c r="B20" s="5">
        <v>20</v>
      </c>
      <c r="C20" s="5">
        <v>20</v>
      </c>
      <c r="D20" s="5">
        <v>20</v>
      </c>
      <c r="E20" s="5">
        <v>419</v>
      </c>
      <c r="F20" s="5">
        <v>304</v>
      </c>
      <c r="G20" s="5">
        <v>356</v>
      </c>
      <c r="H20" s="5">
        <v>90</v>
      </c>
      <c r="I20" s="5">
        <v>77</v>
      </c>
      <c r="J20" s="5">
        <v>66</v>
      </c>
      <c r="K20" s="5"/>
      <c r="L20" s="5">
        <v>-13</v>
      </c>
      <c r="M20" s="5">
        <v>-11</v>
      </c>
      <c r="N20" s="6"/>
      <c r="O20" s="6">
        <v>-0.14444444444444443</v>
      </c>
      <c r="P20" s="6">
        <v>-0.14285714285714285</v>
      </c>
      <c r="Q20" s="7">
        <v>4.5</v>
      </c>
      <c r="R20" s="7">
        <v>3.85</v>
      </c>
      <c r="S20">
        <f t="shared" si="0"/>
        <v>3.3</v>
      </c>
    </row>
    <row r="21" spans="1:20">
      <c r="A21" s="4" t="s">
        <v>18</v>
      </c>
      <c r="B21" s="5">
        <v>78</v>
      </c>
      <c r="C21" s="15">
        <v>78</v>
      </c>
      <c r="D21" s="15">
        <v>68</v>
      </c>
      <c r="E21" s="5">
        <v>1055</v>
      </c>
      <c r="F21" s="5">
        <v>836</v>
      </c>
      <c r="G21" s="5">
        <v>904</v>
      </c>
      <c r="H21" s="5">
        <v>219</v>
      </c>
      <c r="I21" s="5">
        <v>170</v>
      </c>
      <c r="J21" s="5">
        <v>183</v>
      </c>
      <c r="K21" s="5"/>
      <c r="L21" s="5">
        <v>-49</v>
      </c>
      <c r="M21" s="5">
        <v>13</v>
      </c>
      <c r="N21" s="6"/>
      <c r="O21" s="6">
        <v>-0.22374429223744291</v>
      </c>
      <c r="P21" s="6">
        <v>7.6470588235294124E-2</v>
      </c>
      <c r="Q21" s="7">
        <v>2.8076923076923075</v>
      </c>
      <c r="R21" s="7">
        <v>2.1794871794871793</v>
      </c>
      <c r="S21" s="16">
        <f t="shared" si="0"/>
        <v>2.6911764705882355</v>
      </c>
    </row>
    <row r="22" spans="1:20">
      <c r="A22" s="4" t="s">
        <v>49</v>
      </c>
      <c r="B22" s="10">
        <v>70</v>
      </c>
      <c r="C22" s="10">
        <v>70</v>
      </c>
      <c r="D22" s="10">
        <v>70</v>
      </c>
      <c r="E22" s="10">
        <v>500</v>
      </c>
      <c r="F22" s="10">
        <v>388</v>
      </c>
      <c r="G22" s="10">
        <v>312</v>
      </c>
      <c r="H22" s="10">
        <v>85</v>
      </c>
      <c r="I22" s="10">
        <v>49</v>
      </c>
      <c r="J22" s="10">
        <v>34</v>
      </c>
      <c r="K22" s="10"/>
      <c r="L22" s="10">
        <v>-36</v>
      </c>
      <c r="M22" s="10">
        <v>-15</v>
      </c>
      <c r="N22" s="11"/>
      <c r="O22" s="11">
        <v>-0.42352941176470588</v>
      </c>
      <c r="P22" s="11">
        <v>-0.30612244897959184</v>
      </c>
      <c r="Q22" s="14">
        <v>1.2142857142857142</v>
      </c>
      <c r="R22" s="1">
        <v>0.7</v>
      </c>
      <c r="S22" s="8">
        <v>0.48571428571428571</v>
      </c>
    </row>
    <row r="23" spans="1:20">
      <c r="A23" s="18" t="s">
        <v>50</v>
      </c>
      <c r="B23" s="19"/>
      <c r="C23" s="19"/>
      <c r="D23" s="19"/>
      <c r="E23" s="19"/>
      <c r="F23" s="19"/>
      <c r="G23" s="19"/>
      <c r="H23" s="19"/>
      <c r="I23" s="20">
        <f>SUM(I3:I21)</f>
        <v>2744</v>
      </c>
      <c r="J23" s="20">
        <f>SUM(J3:J21)</f>
        <v>2943</v>
      </c>
      <c r="K23" s="19"/>
      <c r="L23" s="19"/>
      <c r="M23" s="19"/>
      <c r="N23" s="19"/>
      <c r="O23" s="19"/>
      <c r="P23" s="21">
        <v>7.2499999999999995E-2</v>
      </c>
    </row>
  </sheetData>
  <mergeCells count="6">
    <mergeCell ref="N1:P1"/>
    <mergeCell ref="Q1:S1"/>
    <mergeCell ref="B1:D1"/>
    <mergeCell ref="E1:G1"/>
    <mergeCell ref="H1:J1"/>
    <mergeCell ref="K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Siljeholm Hansen</dc:creator>
  <cp:lastModifiedBy>Hanne Sølna</cp:lastModifiedBy>
  <dcterms:created xsi:type="dcterms:W3CDTF">2023-04-17T08:38:03Z</dcterms:created>
  <dcterms:modified xsi:type="dcterms:W3CDTF">2023-04-26T12:04:44Z</dcterms:modified>
</cp:coreProperties>
</file>