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<sst xmlns="http://schemas.openxmlformats.org/spreadsheetml/2006/main" count="9" uniqueCount="9">
  <si>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driving limit</t>
  </si>
  <si>
    <t>estimate</t>
  </si>
  <si>
    <t>sd</t>
  </si>
  <si>
    <t>No limit</t>
  </si>
  <si>
    <t>wald</t>
  </si>
  <si>
    <t>manual</t>
  </si>
  <si>
    <t>automatic</t>
  </si>
  <si>
    <t>månedlig</t>
  </si>
  <si>
    <t>årlig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</si>
</sst>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.0_ ;_ * \-#,##0.0_ ;_ * &quot;-&quot;??_ ;_ @_ "/>
    <numFmt numFmtId="165" formatCode="0.00000"/>
    <numFmt numFmtId="166" formatCode="0.0000"/>
    <numFmt numFmtId="167" formatCode="0.000"/>
    <numFmt numFmtId="168" formatCode="0.0"/>
    <numFmt numFmtId="169" formatCode="0.0\ 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64" fontId="0" fillId="33" borderId="0" xfId="42" applyNumberFormat="1" applyFont="1" applyFill="1" applyAlignment="1">
      <alignment/>
    </xf>
    <xf numFmtId="168" fontId="0" fillId="33" borderId="0" xfId="0" applyNumberFormat="1" applyFill="1" applyAlignment="1">
      <alignment/>
    </xf>
    <xf numFmtId="164" fontId="0" fillId="34" borderId="0" xfId="42" applyNumberFormat="1" applyFont="1" applyFill="1" applyAlignment="1">
      <alignment/>
    </xf>
    <xf numFmtId="169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tabSelected="1" zoomScalePageLayoutView="0" workbookViewId="0" topLeftCell="A1">
      <selection activeCell="G18" sqref="G18"/>
    </sheetView>
  </sheetViews>
  <sheetFormatPr defaultColWidth="9.140625" defaultRowHeight="15"/>
  <sheetData>
    <row r="2" spans="2:9" ht="15">
      <c r="B2" t="s">
        <v>0</v>
      </c>
      <c r="C2">
        <v>8</v>
      </c>
      <c r="D2">
        <v>12</v>
      </c>
      <c r="E2">
        <v>16</v>
      </c>
      <c r="F2">
        <v>20</v>
      </c>
      <c r="G2">
        <v>25</v>
      </c>
      <c r="H2">
        <v>30</v>
      </c>
      <c r="I2" t="s">
        <v>3</v>
      </c>
    </row>
    <row r="3" spans="2:9" ht="15">
      <c r="B3" t="s">
        <v>1</v>
      </c>
      <c r="C3">
        <v>0</v>
      </c>
      <c r="D3">
        <v>0.097</v>
      </c>
      <c r="E3">
        <v>0.116</v>
      </c>
      <c r="F3">
        <v>0.198</v>
      </c>
      <c r="G3">
        <v>0.227</v>
      </c>
      <c r="H3">
        <v>0.308</v>
      </c>
      <c r="I3">
        <v>0.468</v>
      </c>
    </row>
    <row r="4" spans="2:9" ht="15">
      <c r="B4" t="s">
        <v>2</v>
      </c>
      <c r="D4">
        <v>0.006</v>
      </c>
      <c r="E4">
        <v>0.007</v>
      </c>
      <c r="F4">
        <v>0.008</v>
      </c>
      <c r="G4">
        <v>0.019</v>
      </c>
      <c r="H4">
        <v>0.012</v>
      </c>
      <c r="I4">
        <v>0.019</v>
      </c>
    </row>
    <row r="6" spans="2:9" ht="15">
      <c r="B6" t="s">
        <v>4</v>
      </c>
      <c r="D6" s="3">
        <f aca="true" t="shared" si="0" ref="D6:I6">ABS(D3-$C$3)/D4</f>
        <v>16.166666666666668</v>
      </c>
      <c r="E6" s="3">
        <f t="shared" si="0"/>
        <v>16.571428571428573</v>
      </c>
      <c r="F6" s="3">
        <f t="shared" si="0"/>
        <v>24.75</v>
      </c>
      <c r="G6" s="3">
        <f t="shared" si="0"/>
        <v>11.947368421052632</v>
      </c>
      <c r="H6" s="3">
        <f t="shared" si="0"/>
        <v>25.666666666666664</v>
      </c>
      <c r="I6" s="3">
        <f t="shared" si="0"/>
        <v>24.631578947368425</v>
      </c>
    </row>
    <row r="7" spans="5:9" ht="15">
      <c r="E7" s="1">
        <f>ABS(E3-$D$3)/(E4+$D$4)</f>
        <v>1.4615384615384617</v>
      </c>
      <c r="F7" s="3">
        <f>ABS(F3-$D$3)/(F4+$D$4)</f>
        <v>7.214285714285714</v>
      </c>
      <c r="G7" s="3">
        <f>ABS(G3-$D$3)/(G4+$D$4)</f>
        <v>5.2</v>
      </c>
      <c r="H7" s="3">
        <f>ABS(H3-$D$3)/(H4+$D$4)</f>
        <v>11.72222222222222</v>
      </c>
      <c r="I7" s="3">
        <f>ABS(I3-$D$3)/(I4+$D$4)</f>
        <v>14.84</v>
      </c>
    </row>
    <row r="8" spans="6:9" ht="15">
      <c r="F8" s="3">
        <f>ABS(F3-E3)/(F4+$E$4)</f>
        <v>5.466666666666667</v>
      </c>
      <c r="G8" s="1">
        <f>ABS(G3-F3)/(G4+$E$4)</f>
        <v>1.1153846153846154</v>
      </c>
      <c r="H8" s="3">
        <f>ABS(H3-G3)/(H4+$E$4)</f>
        <v>4.263157894736842</v>
      </c>
      <c r="I8" s="3">
        <f>ABS(I3-H3)/(I4+$E$4)</f>
        <v>6.153846153846155</v>
      </c>
    </row>
    <row r="9" spans="7:9" ht="15">
      <c r="G9" s="2">
        <f>ABS(G3-$F$3)/($F$4+G4)</f>
        <v>1.074074074074074</v>
      </c>
      <c r="H9" s="3">
        <f>ABS(H3-$F$3)/($F$4+H4)</f>
        <v>5.499999999999999</v>
      </c>
      <c r="I9" s="3">
        <f>ABS(I3-$F$3)/($F$4+I4)</f>
        <v>10</v>
      </c>
    </row>
    <row r="10" spans="8:9" ht="15">
      <c r="H10" s="3">
        <f>ABS(H3-$G$3)/(H4+$G$4)</f>
        <v>2.612903225806451</v>
      </c>
      <c r="I10" s="3">
        <f>ABS(I3-$G$3)/(I4+$G$4)</f>
        <v>6.342105263157896</v>
      </c>
    </row>
    <row r="11" ht="15">
      <c r="I11" s="3">
        <f>ABS(I3-H3)/(H4+I4)</f>
        <v>5.161290322580646</v>
      </c>
    </row>
    <row r="16" spans="7:8" ht="15">
      <c r="G16" t="s">
        <v>5</v>
      </c>
      <c r="H16" t="s">
        <v>6</v>
      </c>
    </row>
    <row r="17" spans="7:9" ht="15">
      <c r="G17">
        <f>EXP(0)</f>
        <v>1</v>
      </c>
      <c r="H17">
        <f>EXP(-0.34)</f>
        <v>0.7117703227626097</v>
      </c>
      <c r="I17">
        <f>1-H17</f>
        <v>0.28822967723739035</v>
      </c>
    </row>
    <row r="18" ht="15">
      <c r="G18" s="4">
        <f>G17/H17-1</f>
        <v>0.404947590563594</v>
      </c>
    </row>
    <row r="19" ht="15">
      <c r="G19">
        <f>EXP(0.3)</f>
        <v>1.3498588075760032</v>
      </c>
    </row>
    <row r="20" spans="4:5" ht="15">
      <c r="D20" t="s">
        <v>7</v>
      </c>
      <c r="E20">
        <f>EXP(-5.4)</f>
        <v>0.004516580942612666</v>
      </c>
    </row>
    <row r="21" spans="4:5" ht="15">
      <c r="D21" t="s">
        <v>8</v>
      </c>
      <c r="E21">
        <f>E20*12</f>
        <v>0.05419897131135199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Universitetet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wenche_adm</dc:creator>
  <cp:keywords/>
  <dc:description/>
  <cp:lastModifiedBy>wenche_adm</cp:lastModifiedBy>
  <dcterms:created xsi:type="dcterms:W3CDTF">2014-09-16T17:00:45Z</dcterms:created>
  <dcterms:modified xsi:type="dcterms:W3CDTF">2014-09-17T12:53:31Z</dcterms:modified>
  <cp:category/>
  <cp:version/>
  <cp:contentType/>
  <cp:contentStatus/>
</cp:coreProperties>
</file>