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5" yWindow="2580" windowWidth="37395" windowHeight="17685" activeTab="5"/>
  </bookViews>
  <sheets>
    <sheet name="4.1" sheetId="9" r:id="rId1"/>
    <sheet name="4.2" sheetId="10" r:id="rId2"/>
    <sheet name="4.3" sheetId="11" r:id="rId3"/>
    <sheet name="4.4a" sheetId="12" r:id="rId4"/>
    <sheet name="4.4b" sheetId="13" r:id="rId5"/>
    <sheet name="tall" sheetId="1" r:id="rId6"/>
  </sheets>
  <calcPr calcId="145621"/>
</workbook>
</file>

<file path=xl/calcChain.xml><?xml version="1.0" encoding="utf-8"?>
<calcChain xmlns="http://schemas.openxmlformats.org/spreadsheetml/2006/main">
  <c r="C27" i="13" l="1"/>
  <c r="C26" i="13"/>
  <c r="C26" i="1"/>
  <c r="C27" i="1" s="1"/>
  <c r="A26" i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</calcChain>
</file>

<file path=xl/comments1.xml><?xml version="1.0" encoding="utf-8"?>
<comments xmlns="http://schemas.openxmlformats.org/spreadsheetml/2006/main">
  <authors>
    <author>Nico Keilman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Nico Keilman:</t>
        </r>
        <r>
          <rPr>
            <sz val="9"/>
            <color indexed="81"/>
            <rFont val="Tahoma"/>
            <family val="2"/>
          </rPr>
          <t xml:space="preserve">
manglende tall. Antatt gjennomsnitt for perioden 1977-1997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Nico Keilman:</t>
        </r>
        <r>
          <rPr>
            <sz val="9"/>
            <color indexed="81"/>
            <rFont val="Tahoma"/>
            <charset val="1"/>
          </rPr>
          <t xml:space="preserve">
Opprydning i GAB-register. Opprinnelig 261, men har antatt at tallet er likt vekst i antall boliger
</t>
        </r>
      </text>
    </comment>
  </commentList>
</comments>
</file>

<file path=xl/sharedStrings.xml><?xml version="1.0" encoding="utf-8"?>
<sst xmlns="http://schemas.openxmlformats.org/spreadsheetml/2006/main" count="143" uniqueCount="35">
  <si>
    <t>boligtilvekst</t>
  </si>
  <si>
    <t>netto inn</t>
  </si>
  <si>
    <t>fra SSB boligstatistikk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</si>
  <si>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</si>
  <si>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</si>
  <si>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</si>
  <si>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</si>
  <si>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</si>
  <si>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</si>
  <si>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</si>
  <si>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</si>
  <si>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</si>
  <si>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</si>
  <si>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</si>
  <si>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</si>
  <si>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</si>
  <si>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</si>
  <si>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</si>
  <si>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</si>
  <si>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</si>
  <si>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</si>
  <si>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</si>
  <si>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</si>
  <si>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</si>
  <si>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</si>
  <si>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</si>
  <si>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</si>
  <si>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ferdigstilte</t>
  </si>
  <si>
    <t>boliger</t>
  </si>
  <si>
    <t>innflytting</t>
  </si>
  <si>
    <t>utflytting</t>
  </si>
  <si>
    <t>bef 1.1</t>
  </si>
  <si>
    <t>fra SSB Bolig &amp; bruksareal</t>
  </si>
  <si>
    <t>boligprogram</t>
  </si>
  <si>
    <t>predikert netto innflytting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</si>
</sst>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13">
    <xf numFmtId="0" fontId="0" fillId="0" borderId="0" xfId="0"/>
    <xf numFmtId="0" fontId="3" fillId="0" borderId="0" xfId="1" applyFill="1" applyProtection="1"/>
    <xf numFmtId="0" fontId="3" fillId="0" borderId="0" xfId="1" applyFill="1" applyProtection="1"/>
    <xf numFmtId="0" fontId="4" fillId="0" borderId="0" xfId="1" applyFont="1" applyFill="1" applyProtection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ill="1" applyProtection="1"/>
    <xf numFmtId="0" fontId="4" fillId="0" borderId="0" xfId="1" applyFont="1" applyFill="1" applyProtection="1"/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tall!$C$5:$C$43</c:f>
              <c:numCache>
                <c:formatCode>General</c:formatCode>
                <c:ptCount val="39"/>
                <c:pt idx="0">
                  <c:v>48</c:v>
                </c:pt>
                <c:pt idx="1">
                  <c:v>152</c:v>
                </c:pt>
                <c:pt idx="2">
                  <c:v>93</c:v>
                </c:pt>
                <c:pt idx="3">
                  <c:v>89</c:v>
                </c:pt>
                <c:pt idx="4">
                  <c:v>172</c:v>
                </c:pt>
                <c:pt idx="5">
                  <c:v>143</c:v>
                </c:pt>
                <c:pt idx="6">
                  <c:v>120</c:v>
                </c:pt>
                <c:pt idx="7">
                  <c:v>285</c:v>
                </c:pt>
                <c:pt idx="8">
                  <c:v>101</c:v>
                </c:pt>
                <c:pt idx="9">
                  <c:v>102</c:v>
                </c:pt>
                <c:pt idx="10">
                  <c:v>119</c:v>
                </c:pt>
                <c:pt idx="11">
                  <c:v>117</c:v>
                </c:pt>
                <c:pt idx="12">
                  <c:v>76</c:v>
                </c:pt>
                <c:pt idx="13">
                  <c:v>90</c:v>
                </c:pt>
                <c:pt idx="14">
                  <c:v>40</c:v>
                </c:pt>
                <c:pt idx="15">
                  <c:v>32</c:v>
                </c:pt>
                <c:pt idx="16">
                  <c:v>73</c:v>
                </c:pt>
                <c:pt idx="17">
                  <c:v>30</c:v>
                </c:pt>
                <c:pt idx="18">
                  <c:v>38</c:v>
                </c:pt>
                <c:pt idx="19">
                  <c:v>44</c:v>
                </c:pt>
                <c:pt idx="20">
                  <c:v>80</c:v>
                </c:pt>
                <c:pt idx="21" formatCode="0">
                  <c:v>97.333333333333329</c:v>
                </c:pt>
                <c:pt idx="22" formatCode="0">
                  <c:v>97.333333333333329</c:v>
                </c:pt>
                <c:pt idx="23">
                  <c:v>47</c:v>
                </c:pt>
                <c:pt idx="24">
                  <c:v>40</c:v>
                </c:pt>
                <c:pt idx="25">
                  <c:v>50</c:v>
                </c:pt>
                <c:pt idx="26">
                  <c:v>20</c:v>
                </c:pt>
                <c:pt idx="27">
                  <c:v>15</c:v>
                </c:pt>
                <c:pt idx="28">
                  <c:v>14</c:v>
                </c:pt>
                <c:pt idx="29">
                  <c:v>101</c:v>
                </c:pt>
                <c:pt idx="30">
                  <c:v>109</c:v>
                </c:pt>
                <c:pt idx="31">
                  <c:v>56</c:v>
                </c:pt>
                <c:pt idx="32">
                  <c:v>45</c:v>
                </c:pt>
                <c:pt idx="33">
                  <c:v>40</c:v>
                </c:pt>
                <c:pt idx="34">
                  <c:v>70</c:v>
                </c:pt>
                <c:pt idx="35">
                  <c:v>76</c:v>
                </c:pt>
                <c:pt idx="36">
                  <c:v>60</c:v>
                </c:pt>
                <c:pt idx="37">
                  <c:v>72</c:v>
                </c:pt>
                <c:pt idx="38">
                  <c:v>45</c:v>
                </c:pt>
              </c:numCache>
            </c:numRef>
          </c:xVal>
          <c:yVal>
            <c:numRef>
              <c:f>tall!$F$5:$F$43</c:f>
              <c:numCache>
                <c:formatCode>General</c:formatCode>
                <c:ptCount val="39"/>
                <c:pt idx="0">
                  <c:v>39</c:v>
                </c:pt>
                <c:pt idx="1">
                  <c:v>117</c:v>
                </c:pt>
                <c:pt idx="2">
                  <c:v>38</c:v>
                </c:pt>
                <c:pt idx="3">
                  <c:v>26</c:v>
                </c:pt>
                <c:pt idx="4">
                  <c:v>199</c:v>
                </c:pt>
                <c:pt idx="5">
                  <c:v>171</c:v>
                </c:pt>
                <c:pt idx="6">
                  <c:v>268</c:v>
                </c:pt>
                <c:pt idx="7">
                  <c:v>424</c:v>
                </c:pt>
                <c:pt idx="8">
                  <c:v>240</c:v>
                </c:pt>
                <c:pt idx="9">
                  <c:v>312</c:v>
                </c:pt>
                <c:pt idx="10">
                  <c:v>341</c:v>
                </c:pt>
                <c:pt idx="11">
                  <c:v>281</c:v>
                </c:pt>
                <c:pt idx="12">
                  <c:v>61</c:v>
                </c:pt>
                <c:pt idx="13">
                  <c:v>39</c:v>
                </c:pt>
                <c:pt idx="14">
                  <c:v>-52</c:v>
                </c:pt>
                <c:pt idx="15">
                  <c:v>115</c:v>
                </c:pt>
                <c:pt idx="16">
                  <c:v>227</c:v>
                </c:pt>
                <c:pt idx="17">
                  <c:v>28</c:v>
                </c:pt>
                <c:pt idx="18">
                  <c:v>99</c:v>
                </c:pt>
                <c:pt idx="19">
                  <c:v>58</c:v>
                </c:pt>
                <c:pt idx="20">
                  <c:v>214</c:v>
                </c:pt>
                <c:pt idx="21">
                  <c:v>324</c:v>
                </c:pt>
                <c:pt idx="22">
                  <c:v>258</c:v>
                </c:pt>
                <c:pt idx="23">
                  <c:v>-16</c:v>
                </c:pt>
                <c:pt idx="24">
                  <c:v>154</c:v>
                </c:pt>
                <c:pt idx="25">
                  <c:v>80</c:v>
                </c:pt>
                <c:pt idx="26">
                  <c:v>43</c:v>
                </c:pt>
                <c:pt idx="27">
                  <c:v>76</c:v>
                </c:pt>
                <c:pt idx="28">
                  <c:v>252</c:v>
                </c:pt>
                <c:pt idx="29">
                  <c:v>159</c:v>
                </c:pt>
                <c:pt idx="30">
                  <c:v>37</c:v>
                </c:pt>
                <c:pt idx="31">
                  <c:v>183</c:v>
                </c:pt>
                <c:pt idx="32">
                  <c:v>150</c:v>
                </c:pt>
                <c:pt idx="33">
                  <c:v>88</c:v>
                </c:pt>
                <c:pt idx="34">
                  <c:v>202</c:v>
                </c:pt>
                <c:pt idx="35">
                  <c:v>127</c:v>
                </c:pt>
                <c:pt idx="36">
                  <c:v>196</c:v>
                </c:pt>
                <c:pt idx="37">
                  <c:v>14</c:v>
                </c:pt>
                <c:pt idx="38">
                  <c:v>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0048"/>
        <c:axId val="49884160"/>
      </c:scatterChart>
      <c:valAx>
        <c:axId val="4989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antall nye boliger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884160"/>
        <c:crosses val="autoZero"/>
        <c:crossBetween val="midCat"/>
      </c:valAx>
      <c:valAx>
        <c:axId val="4988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netto innflytting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890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</xdr:row>
      <xdr:rowOff>61912</xdr:rowOff>
    </xdr:from>
    <xdr:to>
      <xdr:col>16</xdr:col>
      <xdr:colOff>190500</xdr:colOff>
      <xdr:row>15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42" sqref="H42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7" t="s">
        <v>4</v>
      </c>
      <c r="B3" s="7"/>
    </row>
    <row r="4" spans="1:9" x14ac:dyDescent="0.25">
      <c r="A4" s="4" t="s">
        <v>5</v>
      </c>
      <c r="B4" s="4">
        <v>0.10631815387378364</v>
      </c>
    </row>
    <row r="5" spans="1:9" x14ac:dyDescent="0.25">
      <c r="A5" s="4" t="s">
        <v>6</v>
      </c>
      <c r="B5" s="4">
        <v>1.1303549843129534E-2</v>
      </c>
    </row>
    <row r="6" spans="1:9" x14ac:dyDescent="0.25">
      <c r="A6" s="4" t="s">
        <v>7</v>
      </c>
      <c r="B6" s="4">
        <v>-1.5417975836785884E-2</v>
      </c>
    </row>
    <row r="7" spans="1:9" x14ac:dyDescent="0.25">
      <c r="A7" s="4" t="s">
        <v>8</v>
      </c>
      <c r="B7" s="4">
        <v>159.32920664644683</v>
      </c>
    </row>
    <row r="8" spans="1:9" ht="15.75" thickBot="1" x14ac:dyDescent="0.3">
      <c r="A8" s="5" t="s">
        <v>9</v>
      </c>
      <c r="B8" s="5">
        <v>39</v>
      </c>
    </row>
    <row r="10" spans="1:9" ht="15.75" thickBot="1" x14ac:dyDescent="0.3">
      <c r="A10" t="s">
        <v>10</v>
      </c>
    </row>
    <row r="11" spans="1:9" x14ac:dyDescent="0.25">
      <c r="A11" s="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9" x14ac:dyDescent="0.25">
      <c r="A12" s="4" t="s">
        <v>11</v>
      </c>
      <c r="B12" s="4">
        <v>1</v>
      </c>
      <c r="C12" s="4">
        <v>10738.519007286406</v>
      </c>
      <c r="D12" s="4">
        <v>10738.519007286406</v>
      </c>
      <c r="E12" s="4">
        <v>0.42301289149913968</v>
      </c>
      <c r="F12" s="4">
        <v>0.51945593877876117</v>
      </c>
    </row>
    <row r="13" spans="1:9" x14ac:dyDescent="0.25">
      <c r="A13" s="4" t="s">
        <v>12</v>
      </c>
      <c r="B13" s="4">
        <v>37</v>
      </c>
      <c r="C13" s="4">
        <v>939274.45535168785</v>
      </c>
      <c r="D13" s="4">
        <v>25385.796090586158</v>
      </c>
      <c r="E13" s="4"/>
      <c r="F13" s="4"/>
    </row>
    <row r="14" spans="1:9" ht="15.75" thickBot="1" x14ac:dyDescent="0.3">
      <c r="A14" s="5" t="s">
        <v>13</v>
      </c>
      <c r="B14" s="5">
        <v>38</v>
      </c>
      <c r="C14" s="5">
        <v>950012.97435897426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20</v>
      </c>
      <c r="C16" s="6" t="s">
        <v>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x14ac:dyDescent="0.25">
      <c r="A17" s="4" t="s">
        <v>14</v>
      </c>
      <c r="B17" s="4">
        <v>961.83419853457781</v>
      </c>
      <c r="C17" s="4">
        <v>47.674022332938826</v>
      </c>
      <c r="D17" s="4">
        <v>20.175226495835858</v>
      </c>
      <c r="E17" s="4">
        <v>1.4696649090732229E-21</v>
      </c>
      <c r="F17" s="4">
        <v>865.2374538012956</v>
      </c>
      <c r="G17" s="4">
        <v>1058.4309432678599</v>
      </c>
      <c r="H17" s="4">
        <v>865.2374538012956</v>
      </c>
      <c r="I17" s="4">
        <v>1058.4309432678599</v>
      </c>
    </row>
    <row r="18" spans="1:9" ht="15.75" thickBot="1" x14ac:dyDescent="0.3">
      <c r="A18" s="5" t="s">
        <v>28</v>
      </c>
      <c r="B18" s="5">
        <v>-0.3296688068573147</v>
      </c>
      <c r="C18" s="5">
        <v>0.50687521393633095</v>
      </c>
      <c r="D18" s="5">
        <v>-0.650394412260065</v>
      </c>
      <c r="E18" s="5">
        <v>0.51945593877877316</v>
      </c>
      <c r="F18" s="5">
        <v>-1.3566955450313767</v>
      </c>
      <c r="G18" s="5">
        <v>0.69735793131674739</v>
      </c>
      <c r="H18" s="5">
        <v>-1.3566955450313767</v>
      </c>
      <c r="I18" s="5">
        <v>0.69735793131674739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5" sqref="D25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7" t="s">
        <v>4</v>
      </c>
      <c r="B3" s="7"/>
    </row>
    <row r="4" spans="1:9" x14ac:dyDescent="0.25">
      <c r="A4" s="4" t="s">
        <v>5</v>
      </c>
      <c r="B4" s="4">
        <v>0.51068660593631954</v>
      </c>
    </row>
    <row r="5" spans="1:9" x14ac:dyDescent="0.25">
      <c r="A5" s="4" t="s">
        <v>6</v>
      </c>
      <c r="B5" s="4">
        <v>0.26080080948275769</v>
      </c>
    </row>
    <row r="6" spans="1:9" x14ac:dyDescent="0.25">
      <c r="A6" s="4" t="s">
        <v>7</v>
      </c>
      <c r="B6" s="4">
        <v>0.24082245298229166</v>
      </c>
    </row>
    <row r="7" spans="1:9" x14ac:dyDescent="0.25">
      <c r="A7" s="4" t="s">
        <v>8</v>
      </c>
      <c r="B7" s="4">
        <v>132.21458771571022</v>
      </c>
    </row>
    <row r="8" spans="1:9" ht="15.75" thickBot="1" x14ac:dyDescent="0.3">
      <c r="A8" s="5" t="s">
        <v>9</v>
      </c>
      <c r="B8" s="5">
        <v>39</v>
      </c>
    </row>
    <row r="10" spans="1:9" ht="15.75" thickBot="1" x14ac:dyDescent="0.3">
      <c r="A10" t="s">
        <v>10</v>
      </c>
    </row>
    <row r="11" spans="1:9" x14ac:dyDescent="0.25">
      <c r="A11" s="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9" x14ac:dyDescent="0.25">
      <c r="A12" s="4" t="s">
        <v>11</v>
      </c>
      <c r="B12" s="4">
        <v>1</v>
      </c>
      <c r="C12" s="4">
        <v>228195.94701083982</v>
      </c>
      <c r="D12" s="4">
        <v>228195.94701083982</v>
      </c>
      <c r="E12" s="4">
        <v>13.054167367404538</v>
      </c>
      <c r="F12" s="4">
        <v>8.9422625846635154E-4</v>
      </c>
    </row>
    <row r="13" spans="1:9" x14ac:dyDescent="0.25">
      <c r="A13" s="4" t="s">
        <v>12</v>
      </c>
      <c r="B13" s="4">
        <v>37</v>
      </c>
      <c r="C13" s="4">
        <v>646785.79657890357</v>
      </c>
      <c r="D13" s="4">
        <v>17480.697204835233</v>
      </c>
      <c r="E13" s="4"/>
      <c r="F13" s="4"/>
    </row>
    <row r="14" spans="1:9" ht="15.75" thickBot="1" x14ac:dyDescent="0.3">
      <c r="A14" s="5" t="s">
        <v>13</v>
      </c>
      <c r="B14" s="5">
        <v>38</v>
      </c>
      <c r="C14" s="5">
        <v>874981.74358974339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20</v>
      </c>
      <c r="C16" s="6" t="s">
        <v>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x14ac:dyDescent="0.25">
      <c r="A17" s="4" t="s">
        <v>14</v>
      </c>
      <c r="B17" s="4">
        <v>909.23238021928455</v>
      </c>
      <c r="C17" s="4">
        <v>39.560864829296101</v>
      </c>
      <c r="D17" s="4">
        <v>22.983126990337393</v>
      </c>
      <c r="E17" s="4">
        <v>1.6767902021221993E-23</v>
      </c>
      <c r="F17" s="4">
        <v>829.07445407125135</v>
      </c>
      <c r="G17" s="4">
        <v>989.39030636731775</v>
      </c>
      <c r="H17" s="4">
        <v>829.07445407125135</v>
      </c>
      <c r="I17" s="4">
        <v>989.39030636731775</v>
      </c>
    </row>
    <row r="18" spans="1:9" ht="15.75" thickBot="1" x14ac:dyDescent="0.3">
      <c r="A18" s="5" t="s">
        <v>28</v>
      </c>
      <c r="B18" s="5">
        <v>-1.5197061623984833</v>
      </c>
      <c r="C18" s="5">
        <v>0.42061527101314372</v>
      </c>
      <c r="D18" s="5">
        <v>-3.6130551293060265</v>
      </c>
      <c r="E18" s="5">
        <v>8.9422625846633549E-4</v>
      </c>
      <c r="F18" s="5">
        <v>-2.371953654360262</v>
      </c>
      <c r="G18" s="5">
        <v>-0.66745867043670459</v>
      </c>
      <c r="H18" s="5">
        <v>-2.371953654360262</v>
      </c>
      <c r="I18" s="5">
        <v>-0.66745867043670459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48" sqref="D48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7" t="s">
        <v>4</v>
      </c>
      <c r="B3" s="7"/>
    </row>
    <row r="4" spans="1:9" x14ac:dyDescent="0.25">
      <c r="A4" s="4" t="s">
        <v>5</v>
      </c>
      <c r="B4" s="4">
        <v>0.91655821939441684</v>
      </c>
    </row>
    <row r="5" spans="1:9" x14ac:dyDescent="0.25">
      <c r="A5" s="4" t="s">
        <v>6</v>
      </c>
      <c r="B5" s="4">
        <v>0.84007896953946393</v>
      </c>
    </row>
    <row r="6" spans="1:9" x14ac:dyDescent="0.25">
      <c r="A6" s="4" t="s">
        <v>7</v>
      </c>
      <c r="B6" s="4">
        <v>0.83119446784721196</v>
      </c>
    </row>
    <row r="7" spans="1:9" x14ac:dyDescent="0.25">
      <c r="A7" s="4" t="s">
        <v>8</v>
      </c>
      <c r="B7" s="4">
        <v>62.344914714885469</v>
      </c>
    </row>
    <row r="8" spans="1:9" ht="15.75" thickBot="1" x14ac:dyDescent="0.3">
      <c r="A8" s="5" t="s">
        <v>9</v>
      </c>
      <c r="B8" s="5">
        <v>39</v>
      </c>
    </row>
    <row r="10" spans="1:9" ht="15.75" thickBot="1" x14ac:dyDescent="0.3">
      <c r="A10" t="s">
        <v>10</v>
      </c>
    </row>
    <row r="11" spans="1:9" x14ac:dyDescent="0.25">
      <c r="A11" s="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9" x14ac:dyDescent="0.25">
      <c r="A12" s="4" t="s">
        <v>11</v>
      </c>
      <c r="B12" s="4">
        <v>2</v>
      </c>
      <c r="C12" s="4">
        <v>735053.76152071508</v>
      </c>
      <c r="D12" s="4">
        <v>367526.88076035754</v>
      </c>
      <c r="E12" s="4">
        <v>94.555552876092065</v>
      </c>
      <c r="F12" s="4">
        <v>4.6805881781283598E-15</v>
      </c>
    </row>
    <row r="13" spans="1:9" x14ac:dyDescent="0.25">
      <c r="A13" s="4" t="s">
        <v>12</v>
      </c>
      <c r="B13" s="4">
        <v>36</v>
      </c>
      <c r="C13" s="4">
        <v>139927.98206902834</v>
      </c>
      <c r="D13" s="4">
        <v>3886.8883908063426</v>
      </c>
      <c r="E13" s="4"/>
      <c r="F13" s="4"/>
    </row>
    <row r="14" spans="1:9" ht="15.75" thickBot="1" x14ac:dyDescent="0.3">
      <c r="A14" s="5" t="s">
        <v>13</v>
      </c>
      <c r="B14" s="5">
        <v>38</v>
      </c>
      <c r="C14" s="5">
        <v>874981.74358974339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20</v>
      </c>
      <c r="C16" s="6" t="s">
        <v>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x14ac:dyDescent="0.25">
      <c r="A17" s="4" t="s">
        <v>14</v>
      </c>
      <c r="B17" s="4">
        <v>111.51184497678956</v>
      </c>
      <c r="C17" s="4">
        <v>72.30470277880579</v>
      </c>
      <c r="D17" s="4">
        <v>1.5422488536869596</v>
      </c>
      <c r="E17" s="4">
        <v>0.13175866868296668</v>
      </c>
      <c r="F17" s="4">
        <v>-35.128888971581077</v>
      </c>
      <c r="G17" s="4">
        <v>258.15257892516019</v>
      </c>
      <c r="H17" s="4">
        <v>-35.128888971581077</v>
      </c>
      <c r="I17" s="4">
        <v>258.15257892516019</v>
      </c>
    </row>
    <row r="18" spans="1:9" x14ac:dyDescent="0.25">
      <c r="A18" s="4" t="s">
        <v>31</v>
      </c>
      <c r="B18" s="4">
        <v>4.8616117567359236E-2</v>
      </c>
      <c r="C18" s="4">
        <v>4.2573390219027537E-3</v>
      </c>
      <c r="D18" s="4">
        <v>11.419367195622348</v>
      </c>
      <c r="E18" s="4">
        <v>1.5966188077539063E-13</v>
      </c>
      <c r="F18" s="4">
        <v>3.9981833836898274E-2</v>
      </c>
      <c r="G18" s="4">
        <v>5.7250401297820198E-2</v>
      </c>
      <c r="H18" s="4">
        <v>3.9981833836898274E-2</v>
      </c>
      <c r="I18" s="4">
        <v>5.7250401297820198E-2</v>
      </c>
    </row>
    <row r="19" spans="1:9" ht="15.75" thickBot="1" x14ac:dyDescent="0.3">
      <c r="A19" s="5" t="s">
        <v>28</v>
      </c>
      <c r="B19" s="5">
        <v>-9.2493384260529665E-2</v>
      </c>
      <c r="C19" s="5">
        <v>0.23443238932896227</v>
      </c>
      <c r="D19" s="5">
        <v>-0.39454183155016304</v>
      </c>
      <c r="E19" s="5">
        <v>0.69550881141663334</v>
      </c>
      <c r="F19" s="5">
        <v>-0.56794430669411178</v>
      </c>
      <c r="G19" s="5">
        <v>0.38295753817305245</v>
      </c>
      <c r="H19" s="5">
        <v>-0.56794430669411178</v>
      </c>
      <c r="I19" s="5">
        <v>0.38295753817305245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31" sqref="C31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7" t="s">
        <v>4</v>
      </c>
      <c r="B3" s="7"/>
    </row>
    <row r="4" spans="1:9" x14ac:dyDescent="0.25">
      <c r="A4" s="4" t="s">
        <v>5</v>
      </c>
      <c r="B4" s="4">
        <v>0.57761283216537418</v>
      </c>
    </row>
    <row r="5" spans="1:9" x14ac:dyDescent="0.25">
      <c r="A5" s="4" t="s">
        <v>6</v>
      </c>
      <c r="B5" s="4">
        <v>0.33363658388210476</v>
      </c>
    </row>
    <row r="6" spans="1:9" x14ac:dyDescent="0.25">
      <c r="A6" s="4" t="s">
        <v>7</v>
      </c>
      <c r="B6" s="4">
        <v>0.29661639409777724</v>
      </c>
    </row>
    <row r="7" spans="1:9" x14ac:dyDescent="0.25">
      <c r="A7" s="4" t="s">
        <v>8</v>
      </c>
      <c r="B7" s="4">
        <v>92.549744919841729</v>
      </c>
    </row>
    <row r="8" spans="1:9" ht="15.75" thickBot="1" x14ac:dyDescent="0.3">
      <c r="A8" s="5" t="s">
        <v>9</v>
      </c>
      <c r="B8" s="5">
        <v>39</v>
      </c>
    </row>
    <row r="10" spans="1:9" ht="15.75" thickBot="1" x14ac:dyDescent="0.3">
      <c r="A10" t="s">
        <v>10</v>
      </c>
    </row>
    <row r="11" spans="1:9" x14ac:dyDescent="0.25">
      <c r="A11" s="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9" x14ac:dyDescent="0.25">
      <c r="A12" s="4" t="s">
        <v>11</v>
      </c>
      <c r="B12" s="4">
        <v>2</v>
      </c>
      <c r="C12" s="4">
        <v>154388.68667287717</v>
      </c>
      <c r="D12" s="4">
        <v>77194.343336438586</v>
      </c>
      <c r="E12" s="4">
        <v>9.0122872363920123</v>
      </c>
      <c r="F12" s="4">
        <v>6.7112068849525428E-4</v>
      </c>
    </row>
    <row r="13" spans="1:9" x14ac:dyDescent="0.25">
      <c r="A13" s="4" t="s">
        <v>12</v>
      </c>
      <c r="B13" s="4">
        <v>36</v>
      </c>
      <c r="C13" s="4">
        <v>308356.39025019971</v>
      </c>
      <c r="D13" s="4">
        <v>8565.45528472777</v>
      </c>
      <c r="E13" s="4"/>
      <c r="F13" s="4"/>
    </row>
    <row r="14" spans="1:9" ht="15.75" thickBot="1" x14ac:dyDescent="0.3">
      <c r="A14" s="5" t="s">
        <v>13</v>
      </c>
      <c r="B14" s="5">
        <v>38</v>
      </c>
      <c r="C14" s="5">
        <v>462745.07692307688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20</v>
      </c>
      <c r="C16" s="6" t="s">
        <v>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x14ac:dyDescent="0.25">
      <c r="A17" s="4" t="s">
        <v>14</v>
      </c>
      <c r="B17" s="4">
        <v>-82.132058595494627</v>
      </c>
      <c r="C17" s="4">
        <v>107.33484566120865</v>
      </c>
      <c r="D17" s="4">
        <v>-0.76519473326244847</v>
      </c>
      <c r="E17" s="4">
        <v>0.44914320684243381</v>
      </c>
      <c r="F17" s="4">
        <v>-299.81721517715459</v>
      </c>
      <c r="G17" s="4">
        <v>135.55309798616531</v>
      </c>
      <c r="H17" s="4">
        <v>-299.81721517715459</v>
      </c>
      <c r="I17" s="4">
        <v>135.55309798616531</v>
      </c>
    </row>
    <row r="18" spans="1:9" x14ac:dyDescent="0.25">
      <c r="A18" s="4" t="s">
        <v>31</v>
      </c>
      <c r="B18" s="4">
        <v>8.2111939091674465E-3</v>
      </c>
      <c r="C18" s="4">
        <v>6.3199323042832413E-3</v>
      </c>
      <c r="D18" s="4">
        <v>1.2992534593451943</v>
      </c>
      <c r="E18" s="4">
        <v>0.20211650557228567</v>
      </c>
      <c r="F18" s="4">
        <v>-4.6062228837519606E-3</v>
      </c>
      <c r="G18" s="4">
        <v>2.1028610702086854E-2</v>
      </c>
      <c r="H18" s="4">
        <v>-4.6062228837519606E-3</v>
      </c>
      <c r="I18" s="4">
        <v>2.1028610702086854E-2</v>
      </c>
    </row>
    <row r="19" spans="1:9" ht="15.75" thickBot="1" x14ac:dyDescent="0.3">
      <c r="A19" s="5" t="s">
        <v>28</v>
      </c>
      <c r="B19" s="5">
        <v>1.4310915872925014</v>
      </c>
      <c r="C19" s="5">
        <v>0.34801006517640148</v>
      </c>
      <c r="D19" s="5">
        <v>4.1122132101756907</v>
      </c>
      <c r="E19" s="5">
        <v>2.1700165929524162E-4</v>
      </c>
      <c r="F19" s="5">
        <v>0.72529446182742541</v>
      </c>
      <c r="G19" s="5">
        <v>2.1368887127575773</v>
      </c>
      <c r="H19" s="5">
        <v>0.72529446182742541</v>
      </c>
      <c r="I19" s="5">
        <v>2.1368887127575773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29" sqref="K29"/>
    </sheetView>
  </sheetViews>
  <sheetFormatPr defaultRowHeight="15" x14ac:dyDescent="0.25"/>
  <sheetData>
    <row r="1" spans="1:9" x14ac:dyDescent="0.25">
      <c r="A1" t="s">
        <v>3</v>
      </c>
    </row>
    <row r="2" spans="1:9" ht="15.75" thickBot="1" x14ac:dyDescent="0.3"/>
    <row r="3" spans="1:9" x14ac:dyDescent="0.25">
      <c r="A3" s="7" t="s">
        <v>4</v>
      </c>
      <c r="B3" s="7"/>
    </row>
    <row r="4" spans="1:9" x14ac:dyDescent="0.25">
      <c r="A4" s="4" t="s">
        <v>5</v>
      </c>
      <c r="B4" s="4">
        <v>0.5499003922511666</v>
      </c>
    </row>
    <row r="5" spans="1:9" x14ac:dyDescent="0.25">
      <c r="A5" s="4" t="s">
        <v>6</v>
      </c>
      <c r="B5" s="4">
        <v>0.30239044139798688</v>
      </c>
    </row>
    <row r="6" spans="1:9" x14ac:dyDescent="0.25">
      <c r="A6" s="4" t="s">
        <v>7</v>
      </c>
      <c r="B6" s="4">
        <v>0.28353612900333786</v>
      </c>
    </row>
    <row r="7" spans="1:9" x14ac:dyDescent="0.25">
      <c r="A7" s="4" t="s">
        <v>8</v>
      </c>
      <c r="B7" s="4">
        <v>93.406317984350366</v>
      </c>
    </row>
    <row r="8" spans="1:9" ht="15.75" thickBot="1" x14ac:dyDescent="0.3">
      <c r="A8" s="5" t="s">
        <v>9</v>
      </c>
      <c r="B8" s="5">
        <v>39</v>
      </c>
    </row>
    <row r="10" spans="1:9" ht="15.75" thickBot="1" x14ac:dyDescent="0.3">
      <c r="A10" t="s">
        <v>10</v>
      </c>
    </row>
    <row r="11" spans="1:9" x14ac:dyDescent="0.25">
      <c r="A11" s="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9" x14ac:dyDescent="0.25">
      <c r="A12" s="4" t="s">
        <v>11</v>
      </c>
      <c r="B12" s="4">
        <v>1</v>
      </c>
      <c r="C12" s="4">
        <v>139929.68806551461</v>
      </c>
      <c r="D12" s="4">
        <v>139929.68806551461</v>
      </c>
      <c r="E12" s="4">
        <v>16.038264088793159</v>
      </c>
      <c r="F12" s="4">
        <v>2.8750112410125977E-4</v>
      </c>
    </row>
    <row r="13" spans="1:9" x14ac:dyDescent="0.25">
      <c r="A13" s="4" t="s">
        <v>12</v>
      </c>
      <c r="B13" s="4">
        <v>37</v>
      </c>
      <c r="C13" s="4">
        <v>322815.38885756227</v>
      </c>
      <c r="D13" s="4">
        <v>8724.7402393935754</v>
      </c>
      <c r="E13" s="4"/>
      <c r="F13" s="4"/>
    </row>
    <row r="14" spans="1:9" ht="15.75" thickBot="1" x14ac:dyDescent="0.3">
      <c r="A14" s="5" t="s">
        <v>13</v>
      </c>
      <c r="B14" s="5">
        <v>38</v>
      </c>
      <c r="C14" s="5">
        <v>462745.07692307688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20</v>
      </c>
      <c r="C16" s="6" t="s">
        <v>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</row>
    <row r="17" spans="1:9" x14ac:dyDescent="0.25">
      <c r="A17" s="4" t="s">
        <v>14</v>
      </c>
      <c r="B17" s="4">
        <v>52.601818315293187</v>
      </c>
      <c r="C17" s="4">
        <v>27.948767105235643</v>
      </c>
      <c r="D17" s="4">
        <v>1.882080097387884</v>
      </c>
      <c r="E17" s="4">
        <v>6.7708593974876413E-2</v>
      </c>
      <c r="F17" s="4">
        <v>-4.0277629442912186</v>
      </c>
      <c r="G17" s="4">
        <v>109.2313995748776</v>
      </c>
      <c r="H17" s="4">
        <v>-4.0277629442912186</v>
      </c>
      <c r="I17" s="4">
        <v>109.2313995748776</v>
      </c>
    </row>
    <row r="18" spans="1:9" ht="15.75" thickBot="1" x14ac:dyDescent="0.3">
      <c r="A18" s="5" t="s">
        <v>28</v>
      </c>
      <c r="B18" s="5">
        <v>1.1900373555411681</v>
      </c>
      <c r="C18" s="5">
        <v>0.29715422807810982</v>
      </c>
      <c r="D18" s="5">
        <v>4.0047801548640773</v>
      </c>
      <c r="E18" s="5">
        <v>2.8750112410126167E-4</v>
      </c>
      <c r="F18" s="5">
        <v>0.58794569825206855</v>
      </c>
      <c r="G18" s="5">
        <v>1.7921290128302676</v>
      </c>
      <c r="H18" s="5">
        <v>0.58794569825206855</v>
      </c>
      <c r="I18" s="5">
        <v>1.7921290128302676</v>
      </c>
    </row>
    <row r="23" spans="1:9" x14ac:dyDescent="0.25">
      <c r="A23">
        <v>4.5</v>
      </c>
    </row>
    <row r="25" spans="1:9" x14ac:dyDescent="0.25">
      <c r="A25" t="s">
        <v>33</v>
      </c>
      <c r="C25" t="s">
        <v>34</v>
      </c>
    </row>
    <row r="26" spans="1:9" x14ac:dyDescent="0.25">
      <c r="A26">
        <v>50</v>
      </c>
      <c r="C26" s="12">
        <f>B17+B18*A26</f>
        <v>112.10368609235158</v>
      </c>
    </row>
    <row r="27" spans="1:9" x14ac:dyDescent="0.25">
      <c r="A27">
        <v>100</v>
      </c>
      <c r="C27" s="12">
        <f>B17+B18*A27</f>
        <v>171.60555386940999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45"/>
  <sheetViews>
    <sheetView tabSelected="1" workbookViewId="0">
      <selection activeCell="N32" sqref="N32"/>
    </sheetView>
  </sheetViews>
  <sheetFormatPr defaultRowHeight="15" x14ac:dyDescent="0.25"/>
  <sheetData>
    <row r="3" spans="1:22" x14ac:dyDescent="0.25">
      <c r="C3" t="s">
        <v>27</v>
      </c>
    </row>
    <row r="4" spans="1:22" x14ac:dyDescent="0.25">
      <c r="B4" t="s">
        <v>31</v>
      </c>
      <c r="C4" t="s">
        <v>28</v>
      </c>
      <c r="D4" t="s">
        <v>29</v>
      </c>
      <c r="E4" t="s">
        <v>30</v>
      </c>
      <c r="F4" t="s">
        <v>1</v>
      </c>
      <c r="G4" t="s">
        <v>0</v>
      </c>
    </row>
    <row r="5" spans="1:22" x14ac:dyDescent="0.25">
      <c r="A5">
        <f>A6-1</f>
        <v>1977</v>
      </c>
      <c r="B5" s="9">
        <v>9496</v>
      </c>
      <c r="C5" s="8">
        <v>48</v>
      </c>
      <c r="D5" s="10">
        <v>654</v>
      </c>
      <c r="E5" s="10">
        <v>615</v>
      </c>
      <c r="F5" s="10">
        <v>39</v>
      </c>
      <c r="I5" s="3"/>
      <c r="J5" s="2"/>
      <c r="K5" s="2"/>
      <c r="L5" s="2"/>
      <c r="S5" s="11"/>
      <c r="T5" s="10"/>
      <c r="U5" s="10"/>
      <c r="V5" s="10"/>
    </row>
    <row r="6" spans="1:22" x14ac:dyDescent="0.25">
      <c r="A6">
        <f>A7-1</f>
        <v>1978</v>
      </c>
      <c r="B6" s="9">
        <v>9567</v>
      </c>
      <c r="C6" s="8">
        <v>152</v>
      </c>
      <c r="D6" s="10">
        <v>694</v>
      </c>
      <c r="E6" s="10">
        <v>577</v>
      </c>
      <c r="F6" s="10">
        <v>117</v>
      </c>
      <c r="I6" s="3"/>
      <c r="J6" s="2"/>
      <c r="K6" s="2"/>
      <c r="L6" s="2"/>
      <c r="S6" s="11"/>
      <c r="T6" s="10"/>
      <c r="U6" s="10"/>
      <c r="V6" s="10"/>
    </row>
    <row r="7" spans="1:22" x14ac:dyDescent="0.25">
      <c r="A7">
        <f>A8-1</f>
        <v>1979</v>
      </c>
      <c r="B7" s="9">
        <v>9723</v>
      </c>
      <c r="C7" s="8">
        <v>93</v>
      </c>
      <c r="D7" s="10">
        <v>591</v>
      </c>
      <c r="E7" s="10">
        <v>553</v>
      </c>
      <c r="F7" s="10">
        <v>38</v>
      </c>
      <c r="I7" s="3"/>
      <c r="J7" s="2"/>
      <c r="K7" s="2"/>
      <c r="L7" s="2"/>
      <c r="S7" s="11"/>
      <c r="T7" s="10"/>
      <c r="U7" s="10"/>
      <c r="V7" s="10"/>
    </row>
    <row r="8" spans="1:22" x14ac:dyDescent="0.25">
      <c r="A8">
        <f>A9-1</f>
        <v>1980</v>
      </c>
      <c r="B8" s="9">
        <v>9856</v>
      </c>
      <c r="C8" s="8">
        <v>89</v>
      </c>
      <c r="D8" s="10">
        <v>621</v>
      </c>
      <c r="E8" s="10">
        <v>595</v>
      </c>
      <c r="F8" s="10">
        <v>26</v>
      </c>
      <c r="I8" s="3"/>
      <c r="J8" s="2"/>
      <c r="K8" s="2"/>
      <c r="L8" s="2"/>
      <c r="S8" s="11"/>
      <c r="T8" s="10"/>
      <c r="U8" s="10"/>
      <c r="V8" s="10"/>
    </row>
    <row r="9" spans="1:22" x14ac:dyDescent="0.25">
      <c r="A9">
        <f>A10-1</f>
        <v>1981</v>
      </c>
      <c r="B9" s="9">
        <v>9922</v>
      </c>
      <c r="C9" s="8">
        <v>172</v>
      </c>
      <c r="D9" s="10">
        <v>730</v>
      </c>
      <c r="E9" s="10">
        <v>531</v>
      </c>
      <c r="F9" s="10">
        <v>199</v>
      </c>
      <c r="I9" s="3"/>
      <c r="J9" s="2"/>
      <c r="K9" s="2"/>
      <c r="L9" s="2"/>
      <c r="S9" s="11"/>
      <c r="T9" s="10"/>
      <c r="U9" s="10"/>
      <c r="V9" s="10"/>
    </row>
    <row r="10" spans="1:22" x14ac:dyDescent="0.25">
      <c r="A10">
        <f>A11-1</f>
        <v>1982</v>
      </c>
      <c r="B10" s="9">
        <v>10187</v>
      </c>
      <c r="C10" s="8">
        <v>143</v>
      </c>
      <c r="D10" s="10">
        <v>723</v>
      </c>
      <c r="E10" s="10">
        <v>552</v>
      </c>
      <c r="F10" s="10">
        <v>171</v>
      </c>
      <c r="I10" s="3"/>
      <c r="J10" s="2"/>
      <c r="K10" s="2"/>
      <c r="L10" s="2"/>
      <c r="S10" s="11"/>
      <c r="T10" s="10"/>
      <c r="U10" s="10"/>
      <c r="V10" s="10"/>
    </row>
    <row r="11" spans="1:22" x14ac:dyDescent="0.25">
      <c r="A11">
        <f>A12-1</f>
        <v>1983</v>
      </c>
      <c r="B11" s="9">
        <v>10423</v>
      </c>
      <c r="C11" s="8">
        <v>120</v>
      </c>
      <c r="D11" s="10">
        <v>851</v>
      </c>
      <c r="E11" s="10">
        <v>583</v>
      </c>
      <c r="F11" s="10">
        <v>268</v>
      </c>
      <c r="I11" s="3"/>
      <c r="J11" s="2"/>
      <c r="K11" s="2"/>
      <c r="L11" s="2"/>
      <c r="S11" s="11"/>
      <c r="T11" s="10"/>
      <c r="U11" s="10"/>
      <c r="V11" s="10"/>
    </row>
    <row r="12" spans="1:22" x14ac:dyDescent="0.25">
      <c r="A12">
        <f>A13-1</f>
        <v>1984</v>
      </c>
      <c r="B12" s="9">
        <v>10739</v>
      </c>
      <c r="C12" s="8">
        <v>285</v>
      </c>
      <c r="D12" s="10">
        <v>1021</v>
      </c>
      <c r="E12" s="10">
        <v>597</v>
      </c>
      <c r="F12" s="10">
        <v>424</v>
      </c>
      <c r="I12" s="3"/>
      <c r="J12" s="2"/>
      <c r="K12" s="2"/>
      <c r="L12" s="2"/>
      <c r="S12" s="11"/>
      <c r="T12" s="10"/>
      <c r="U12" s="10"/>
      <c r="V12" s="10"/>
    </row>
    <row r="13" spans="1:22" x14ac:dyDescent="0.25">
      <c r="A13">
        <f>A14-1</f>
        <v>1985</v>
      </c>
      <c r="B13" s="9">
        <v>11243</v>
      </c>
      <c r="C13" s="8">
        <v>101</v>
      </c>
      <c r="D13" s="10">
        <v>854</v>
      </c>
      <c r="E13" s="10">
        <v>614</v>
      </c>
      <c r="F13" s="10">
        <v>240</v>
      </c>
      <c r="I13" s="3"/>
      <c r="J13" s="2"/>
      <c r="K13" s="2"/>
      <c r="L13" s="2"/>
      <c r="S13" s="11"/>
      <c r="T13" s="10"/>
      <c r="U13" s="10"/>
      <c r="V13" s="10"/>
    </row>
    <row r="14" spans="1:22" x14ac:dyDescent="0.25">
      <c r="A14">
        <f>A15-1</f>
        <v>1986</v>
      </c>
      <c r="B14" s="8">
        <v>11567</v>
      </c>
      <c r="C14" s="8">
        <v>102</v>
      </c>
      <c r="D14" s="10">
        <v>952</v>
      </c>
      <c r="E14" s="10">
        <v>640</v>
      </c>
      <c r="F14" s="10">
        <v>312</v>
      </c>
      <c r="I14" s="3"/>
      <c r="J14" s="2"/>
      <c r="K14" s="2"/>
      <c r="L14" s="2"/>
      <c r="S14" s="11"/>
      <c r="T14" s="10"/>
      <c r="U14" s="10"/>
      <c r="V14" s="10"/>
    </row>
    <row r="15" spans="1:22" x14ac:dyDescent="0.25">
      <c r="A15">
        <f>A16-1</f>
        <v>1987</v>
      </c>
      <c r="B15" s="8">
        <v>11998</v>
      </c>
      <c r="C15" s="8">
        <v>119</v>
      </c>
      <c r="D15" s="10">
        <v>1063</v>
      </c>
      <c r="E15" s="10">
        <v>722</v>
      </c>
      <c r="F15" s="10">
        <v>341</v>
      </c>
      <c r="I15" s="3"/>
      <c r="J15" s="2"/>
      <c r="K15" s="2"/>
      <c r="L15" s="2"/>
      <c r="S15" s="11"/>
      <c r="T15" s="10"/>
      <c r="U15" s="10"/>
      <c r="V15" s="10"/>
    </row>
    <row r="16" spans="1:22" x14ac:dyDescent="0.25">
      <c r="A16">
        <f>A17-1</f>
        <v>1988</v>
      </c>
      <c r="B16" s="8">
        <v>12458</v>
      </c>
      <c r="C16" s="8">
        <v>117</v>
      </c>
      <c r="D16" s="10">
        <v>1095</v>
      </c>
      <c r="E16" s="10">
        <v>814</v>
      </c>
      <c r="F16" s="10">
        <v>281</v>
      </c>
      <c r="I16" s="3"/>
      <c r="J16" s="2"/>
      <c r="K16" s="2"/>
      <c r="L16" s="2"/>
      <c r="S16" s="11"/>
      <c r="T16" s="10"/>
      <c r="U16" s="10"/>
      <c r="V16" s="10"/>
    </row>
    <row r="17" spans="1:22" x14ac:dyDescent="0.25">
      <c r="A17">
        <f>A18-1</f>
        <v>1989</v>
      </c>
      <c r="B17" s="8">
        <v>12866</v>
      </c>
      <c r="C17" s="8">
        <v>76</v>
      </c>
      <c r="D17" s="10">
        <v>885</v>
      </c>
      <c r="E17" s="10">
        <v>824</v>
      </c>
      <c r="F17" s="10">
        <v>61</v>
      </c>
      <c r="I17" s="3"/>
      <c r="J17" s="2"/>
      <c r="K17" s="2"/>
      <c r="L17" s="2"/>
      <c r="S17" s="11"/>
      <c r="T17" s="10"/>
      <c r="U17" s="10"/>
      <c r="V17" s="10"/>
    </row>
    <row r="18" spans="1:22" x14ac:dyDescent="0.25">
      <c r="A18">
        <f>A19-1</f>
        <v>1990</v>
      </c>
      <c r="B18" s="8">
        <v>13063</v>
      </c>
      <c r="C18" s="8">
        <v>90</v>
      </c>
      <c r="D18" s="10">
        <v>892</v>
      </c>
      <c r="E18" s="10">
        <v>853</v>
      </c>
      <c r="F18" s="10">
        <v>39</v>
      </c>
      <c r="I18" s="3"/>
      <c r="J18" s="2"/>
      <c r="K18" s="2"/>
      <c r="L18" s="2"/>
      <c r="S18" s="11"/>
      <c r="T18" s="10"/>
      <c r="U18" s="10"/>
      <c r="V18" s="10"/>
    </row>
    <row r="19" spans="1:22" x14ac:dyDescent="0.25">
      <c r="A19">
        <f>A20-1</f>
        <v>1991</v>
      </c>
      <c r="B19" s="8">
        <v>13222</v>
      </c>
      <c r="C19" s="8">
        <v>40</v>
      </c>
      <c r="D19" s="10">
        <v>752</v>
      </c>
      <c r="E19" s="10">
        <v>804</v>
      </c>
      <c r="F19" s="10">
        <v>-52</v>
      </c>
      <c r="I19" s="3"/>
      <c r="J19" s="2"/>
      <c r="K19" s="2"/>
      <c r="L19" s="2"/>
      <c r="S19" s="11"/>
      <c r="T19" s="10"/>
      <c r="U19" s="10"/>
      <c r="V19" s="10"/>
    </row>
    <row r="20" spans="1:22" x14ac:dyDescent="0.25">
      <c r="A20">
        <f>A21-1</f>
        <v>1992</v>
      </c>
      <c r="B20" s="8">
        <v>13300</v>
      </c>
      <c r="C20" s="8">
        <v>32</v>
      </c>
      <c r="D20" s="10">
        <v>797</v>
      </c>
      <c r="E20" s="10">
        <v>682</v>
      </c>
      <c r="F20" s="10">
        <v>115</v>
      </c>
      <c r="I20" s="3"/>
      <c r="J20" s="2"/>
      <c r="K20" s="2"/>
      <c r="L20" s="2"/>
      <c r="S20" s="11"/>
      <c r="T20" s="10"/>
      <c r="U20" s="10"/>
      <c r="V20" s="10"/>
    </row>
    <row r="21" spans="1:22" x14ac:dyDescent="0.25">
      <c r="A21">
        <f>A22-1</f>
        <v>1993</v>
      </c>
      <c r="B21" s="8">
        <v>13508</v>
      </c>
      <c r="C21" s="8">
        <v>73</v>
      </c>
      <c r="D21" s="10">
        <v>925</v>
      </c>
      <c r="E21" s="10">
        <v>698</v>
      </c>
      <c r="F21" s="10">
        <v>227</v>
      </c>
      <c r="I21" s="3"/>
      <c r="J21" s="2"/>
      <c r="K21" s="2"/>
      <c r="L21" s="2"/>
      <c r="S21" s="11"/>
      <c r="T21" s="10"/>
      <c r="U21" s="10"/>
      <c r="V21" s="10"/>
    </row>
    <row r="22" spans="1:22" x14ac:dyDescent="0.25">
      <c r="A22">
        <f>A23-1</f>
        <v>1994</v>
      </c>
      <c r="B22" s="8">
        <v>13845</v>
      </c>
      <c r="C22" s="8">
        <v>30</v>
      </c>
      <c r="D22" s="10">
        <v>801</v>
      </c>
      <c r="E22" s="10">
        <v>773</v>
      </c>
      <c r="F22" s="10">
        <v>28</v>
      </c>
      <c r="S22" s="11"/>
      <c r="T22" s="10"/>
      <c r="U22" s="10"/>
      <c r="V22" s="10"/>
    </row>
    <row r="23" spans="1:22" x14ac:dyDescent="0.25">
      <c r="A23">
        <f>A24-1</f>
        <v>1995</v>
      </c>
      <c r="B23" s="8">
        <v>13987</v>
      </c>
      <c r="C23" s="8">
        <v>38</v>
      </c>
      <c r="D23" s="10">
        <v>884</v>
      </c>
      <c r="E23" s="10">
        <v>785</v>
      </c>
      <c r="F23" s="10">
        <v>99</v>
      </c>
      <c r="S23" s="11"/>
      <c r="T23" s="10"/>
      <c r="U23" s="10"/>
      <c r="V23" s="10"/>
    </row>
    <row r="24" spans="1:22" x14ac:dyDescent="0.25">
      <c r="A24">
        <f>A25-1</f>
        <v>1996</v>
      </c>
      <c r="B24" s="8">
        <v>14184</v>
      </c>
      <c r="C24" s="8">
        <v>44</v>
      </c>
      <c r="D24" s="10">
        <v>882</v>
      </c>
      <c r="E24" s="10">
        <v>824</v>
      </c>
      <c r="F24" s="10">
        <v>58</v>
      </c>
      <c r="S24" s="11"/>
      <c r="T24" s="10"/>
      <c r="U24" s="10"/>
      <c r="V24" s="10"/>
    </row>
    <row r="25" spans="1:22" x14ac:dyDescent="0.25">
      <c r="A25">
        <f>A26-1</f>
        <v>1997</v>
      </c>
      <c r="B25" s="8">
        <v>14350</v>
      </c>
      <c r="C25" s="8">
        <v>80</v>
      </c>
      <c r="D25" s="10">
        <v>994</v>
      </c>
      <c r="E25" s="10">
        <v>780</v>
      </c>
      <c r="F25" s="10">
        <v>214</v>
      </c>
      <c r="S25" s="11"/>
      <c r="T25" s="10"/>
      <c r="U25" s="10"/>
      <c r="V25" s="10"/>
    </row>
    <row r="26" spans="1:22" x14ac:dyDescent="0.25">
      <c r="A26">
        <f>A27-1</f>
        <v>1998</v>
      </c>
      <c r="B26" s="8">
        <v>14691</v>
      </c>
      <c r="C26" s="12">
        <f>AVERAGE(C5:C25)</f>
        <v>97.333333333333329</v>
      </c>
      <c r="D26" s="10">
        <v>1015</v>
      </c>
      <c r="E26" s="10">
        <v>691</v>
      </c>
      <c r="F26" s="10">
        <v>324</v>
      </c>
      <c r="S26" s="11"/>
      <c r="T26" s="10"/>
      <c r="U26" s="10"/>
      <c r="V26" s="10"/>
    </row>
    <row r="27" spans="1:22" x14ac:dyDescent="0.25">
      <c r="A27">
        <v>1999</v>
      </c>
      <c r="B27" s="8">
        <v>15097</v>
      </c>
      <c r="C27" s="12">
        <f>C26</f>
        <v>97.333333333333329</v>
      </c>
      <c r="D27" s="10">
        <v>1112</v>
      </c>
      <c r="E27" s="10">
        <v>854</v>
      </c>
      <c r="F27" s="10">
        <v>258</v>
      </c>
      <c r="S27" s="11"/>
      <c r="T27" s="10"/>
      <c r="U27" s="10"/>
      <c r="V27" s="10"/>
    </row>
    <row r="28" spans="1:22" x14ac:dyDescent="0.25">
      <c r="A28">
        <v>2000</v>
      </c>
      <c r="B28" s="8">
        <v>15448</v>
      </c>
      <c r="C28" s="8">
        <v>47</v>
      </c>
      <c r="D28" s="10">
        <v>903</v>
      </c>
      <c r="E28" s="10">
        <v>919</v>
      </c>
      <c r="F28" s="10">
        <v>-16</v>
      </c>
      <c r="S28" s="11"/>
      <c r="T28" s="10"/>
      <c r="U28" s="10"/>
      <c r="V28" s="10"/>
    </row>
    <row r="29" spans="1:22" x14ac:dyDescent="0.25">
      <c r="A29">
        <v>2001</v>
      </c>
      <c r="B29" s="8">
        <v>15534</v>
      </c>
      <c r="C29" s="8">
        <v>40</v>
      </c>
      <c r="D29" s="10">
        <v>1018</v>
      </c>
      <c r="E29" s="10">
        <v>864</v>
      </c>
      <c r="F29" s="10">
        <v>154</v>
      </c>
      <c r="S29" s="11"/>
      <c r="T29" s="10"/>
      <c r="U29" s="10"/>
      <c r="V29" s="10"/>
    </row>
    <row r="30" spans="1:22" x14ac:dyDescent="0.25">
      <c r="A30">
        <v>2002</v>
      </c>
      <c r="B30" s="8">
        <v>15777</v>
      </c>
      <c r="C30" s="8">
        <v>50</v>
      </c>
      <c r="D30" s="10">
        <v>960</v>
      </c>
      <c r="E30" s="10">
        <v>880</v>
      </c>
      <c r="F30" s="10">
        <v>80</v>
      </c>
      <c r="S30" s="11"/>
      <c r="T30" s="10"/>
      <c r="U30" s="10"/>
      <c r="V30" s="10"/>
    </row>
    <row r="31" spans="1:22" x14ac:dyDescent="0.25">
      <c r="A31">
        <v>2003</v>
      </c>
      <c r="B31" s="8">
        <v>15943</v>
      </c>
      <c r="C31" s="8">
        <v>20</v>
      </c>
      <c r="D31" s="1">
        <v>963</v>
      </c>
      <c r="E31" s="1">
        <v>920</v>
      </c>
      <c r="F31" s="1">
        <v>43</v>
      </c>
    </row>
    <row r="32" spans="1:22" x14ac:dyDescent="0.25">
      <c r="A32">
        <v>2004</v>
      </c>
      <c r="B32" s="8">
        <v>16074</v>
      </c>
      <c r="C32" s="8">
        <v>15</v>
      </c>
      <c r="D32" s="1">
        <v>925</v>
      </c>
      <c r="E32" s="1">
        <v>849</v>
      </c>
      <c r="F32" s="1">
        <v>76</v>
      </c>
    </row>
    <row r="33" spans="1:7" x14ac:dyDescent="0.25">
      <c r="A33">
        <v>2005</v>
      </c>
      <c r="B33" s="8">
        <v>16231</v>
      </c>
      <c r="C33" s="8">
        <v>14</v>
      </c>
      <c r="D33" s="1">
        <v>1013</v>
      </c>
      <c r="E33" s="1">
        <v>761</v>
      </c>
      <c r="F33" s="1">
        <v>252</v>
      </c>
    </row>
    <row r="34" spans="1:7" x14ac:dyDescent="0.25">
      <c r="A34">
        <v>2006</v>
      </c>
      <c r="B34" s="8">
        <v>16541</v>
      </c>
      <c r="C34" s="8">
        <v>101</v>
      </c>
      <c r="D34" s="1">
        <v>1028</v>
      </c>
      <c r="E34" s="1">
        <v>869</v>
      </c>
      <c r="F34" s="1">
        <v>159</v>
      </c>
      <c r="G34">
        <v>165</v>
      </c>
    </row>
    <row r="35" spans="1:7" x14ac:dyDescent="0.25">
      <c r="A35">
        <v>2007</v>
      </c>
      <c r="B35" s="8">
        <v>16791</v>
      </c>
      <c r="C35" s="8">
        <v>109</v>
      </c>
      <c r="D35" s="1">
        <v>977</v>
      </c>
      <c r="E35" s="1">
        <v>940</v>
      </c>
      <c r="F35" s="1">
        <v>37</v>
      </c>
      <c r="G35">
        <v>109</v>
      </c>
    </row>
    <row r="36" spans="1:7" x14ac:dyDescent="0.25">
      <c r="A36">
        <v>2008</v>
      </c>
      <c r="B36" s="8">
        <v>16868</v>
      </c>
      <c r="C36" s="8">
        <v>56</v>
      </c>
      <c r="D36" s="1">
        <v>999</v>
      </c>
      <c r="E36" s="1">
        <v>816</v>
      </c>
      <c r="F36" s="1">
        <v>183</v>
      </c>
      <c r="G36">
        <v>20</v>
      </c>
    </row>
    <row r="37" spans="1:7" x14ac:dyDescent="0.25">
      <c r="A37">
        <v>2009</v>
      </c>
      <c r="B37" s="8">
        <v>17129</v>
      </c>
      <c r="C37" s="8">
        <v>45</v>
      </c>
      <c r="D37" s="1">
        <v>1073</v>
      </c>
      <c r="E37" s="1">
        <v>923</v>
      </c>
      <c r="F37" s="1">
        <v>150</v>
      </c>
      <c r="G37">
        <v>73</v>
      </c>
    </row>
    <row r="38" spans="1:7" x14ac:dyDescent="0.25">
      <c r="A38">
        <v>2010</v>
      </c>
      <c r="B38" s="8">
        <v>17348</v>
      </c>
      <c r="C38" s="8">
        <v>40</v>
      </c>
      <c r="D38" s="1">
        <v>1127</v>
      </c>
      <c r="E38" s="1">
        <v>1039</v>
      </c>
      <c r="F38" s="1">
        <v>88</v>
      </c>
      <c r="G38">
        <v>55</v>
      </c>
    </row>
    <row r="39" spans="1:7" x14ac:dyDescent="0.25">
      <c r="A39">
        <v>2011</v>
      </c>
      <c r="B39" s="8">
        <v>17515</v>
      </c>
      <c r="C39" s="8">
        <v>70</v>
      </c>
      <c r="D39" s="1">
        <v>1220</v>
      </c>
      <c r="E39" s="1">
        <v>1018</v>
      </c>
      <c r="F39" s="1">
        <v>202</v>
      </c>
      <c r="G39">
        <v>92</v>
      </c>
    </row>
    <row r="40" spans="1:7" x14ac:dyDescent="0.25">
      <c r="A40">
        <v>2012</v>
      </c>
      <c r="B40" s="8">
        <v>17809</v>
      </c>
      <c r="C40" s="8">
        <v>76</v>
      </c>
      <c r="D40" s="1">
        <v>1136</v>
      </c>
      <c r="E40" s="1">
        <v>1009</v>
      </c>
      <c r="F40" s="1">
        <v>127</v>
      </c>
      <c r="G40">
        <v>70</v>
      </c>
    </row>
    <row r="41" spans="1:7" x14ac:dyDescent="0.25">
      <c r="A41">
        <v>2013</v>
      </c>
      <c r="B41" s="8">
        <v>17998</v>
      </c>
      <c r="C41" s="8">
        <v>60</v>
      </c>
      <c r="D41" s="1">
        <v>1088</v>
      </c>
      <c r="E41" s="1">
        <v>892</v>
      </c>
      <c r="F41" s="1">
        <v>196</v>
      </c>
      <c r="G41">
        <v>61</v>
      </c>
    </row>
    <row r="42" spans="1:7" x14ac:dyDescent="0.25">
      <c r="A42">
        <v>2014</v>
      </c>
      <c r="B42" s="8">
        <v>18297</v>
      </c>
      <c r="C42" s="8">
        <v>72</v>
      </c>
      <c r="D42" s="1">
        <v>1057</v>
      </c>
      <c r="E42" s="1">
        <v>1043</v>
      </c>
      <c r="F42" s="1">
        <v>14</v>
      </c>
      <c r="G42">
        <v>51</v>
      </c>
    </row>
    <row r="43" spans="1:7" x14ac:dyDescent="0.25">
      <c r="A43">
        <v>2015</v>
      </c>
      <c r="B43" s="8">
        <v>18372</v>
      </c>
      <c r="C43" s="8">
        <v>45</v>
      </c>
      <c r="D43" s="1">
        <v>1215</v>
      </c>
      <c r="E43" s="1">
        <v>1048</v>
      </c>
      <c r="F43" s="1">
        <v>167</v>
      </c>
      <c r="G43">
        <v>-4</v>
      </c>
    </row>
    <row r="44" spans="1:7" x14ac:dyDescent="0.25">
      <c r="G44" t="s">
        <v>2</v>
      </c>
    </row>
    <row r="45" spans="1:7" x14ac:dyDescent="0.25">
      <c r="C45" t="s">
        <v>32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4.1</vt:lpstr>
      <vt:lpstr>4.2</vt:lpstr>
      <vt:lpstr>4.3</vt:lpstr>
      <vt:lpstr>4.4a</vt:lpstr>
      <vt:lpstr>4.4b</vt:lpstr>
      <vt:lpstr>tall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Keilman</dc:creator>
  <cp:lastModifiedBy>Nico Keilman</cp:lastModifiedBy>
  <dcterms:created xsi:type="dcterms:W3CDTF">2016-09-27T08:28:55Z</dcterms:created>
  <dcterms:modified xsi:type="dcterms:W3CDTF">2016-09-27T13:18:05Z</dcterms:modified>
</cp:coreProperties>
</file>